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26" windowWidth="12120" windowHeight="9120" activeTab="2"/>
  </bookViews>
  <sheets>
    <sheet name="2001 structure" sheetId="1" r:id="rId1"/>
    <sheet name="2001 total" sheetId="2" r:id="rId2"/>
    <sheet name="2001 detail" sheetId="3" r:id="rId3"/>
  </sheets>
  <definedNames>
    <definedName name="_xlnm.Print_Area" localSheetId="2">'2001 detail'!$A$3:$L$134</definedName>
    <definedName name="_xlnm.Print_Area" localSheetId="0">'2001 structure'!$A$1:$J$36</definedName>
    <definedName name="_xlnm.Print_Titles" localSheetId="2">'2001 detail'!$1:$3</definedName>
  </definedNames>
  <calcPr fullCalcOnLoad="1"/>
</workbook>
</file>

<file path=xl/sharedStrings.xml><?xml version="1.0" encoding="utf-8"?>
<sst xmlns="http://schemas.openxmlformats.org/spreadsheetml/2006/main" count="157" uniqueCount="57">
  <si>
    <t>in EURO</t>
  </si>
  <si>
    <t>Kontrolle</t>
  </si>
  <si>
    <t>in %</t>
  </si>
  <si>
    <t>environmental media</t>
  </si>
  <si>
    <t>costs in €</t>
  </si>
  <si>
    <t>information source</t>
  </si>
  <si>
    <t>air &amp; climate</t>
  </si>
  <si>
    <t>waste water</t>
  </si>
  <si>
    <t>waste</t>
  </si>
  <si>
    <t>soil &amp; ground water</t>
  </si>
  <si>
    <t>noise &amp; vibration</t>
  </si>
  <si>
    <t>biodiversity &amp; landscape</t>
  </si>
  <si>
    <t>radiation</t>
  </si>
  <si>
    <t>other</t>
  </si>
  <si>
    <t>total</t>
  </si>
  <si>
    <t>environmental cost categories</t>
  </si>
  <si>
    <t>1. Waste and Emission Treatment</t>
  </si>
  <si>
    <t>1.2. Maintenance, operating materials and services</t>
  </si>
  <si>
    <t>intermediate total</t>
  </si>
  <si>
    <t>1.3. Related personnel</t>
  </si>
  <si>
    <t>1.4. Fees, Taxes, Charges</t>
  </si>
  <si>
    <t>1.5. Fines and Penalties</t>
  </si>
  <si>
    <t>1.6. Insurance for environmental liabilities</t>
  </si>
  <si>
    <t>1.7. Provisions for clean up costs, remediation</t>
  </si>
  <si>
    <t>Total Section 1</t>
  </si>
  <si>
    <t>2. Prevention and environmental management</t>
  </si>
  <si>
    <t>2.1. External services for environmental management</t>
  </si>
  <si>
    <t>2.2. Personnel for general environmental management activities</t>
  </si>
  <si>
    <t>2.3. Research and Development</t>
  </si>
  <si>
    <t>2.5. Other environmental management costs</t>
  </si>
  <si>
    <t>Total Section 2</t>
  </si>
  <si>
    <t>3. Material purchase value of non product output</t>
  </si>
  <si>
    <t>3.1. Raw Materials</t>
  </si>
  <si>
    <t>3.2. Packaging Materials</t>
  </si>
  <si>
    <t>3.3. Auxiliary Materials</t>
  </si>
  <si>
    <t>3.4. Operating Materials</t>
  </si>
  <si>
    <t>3.5. Energy</t>
  </si>
  <si>
    <t>3.6. Water</t>
  </si>
  <si>
    <t>Total Section 3</t>
  </si>
  <si>
    <t>4. Processing Costs of Non Product Output</t>
  </si>
  <si>
    <t>Total Section 4</t>
  </si>
  <si>
    <t>Total environmental costs</t>
  </si>
  <si>
    <t>5. Environmental earnings</t>
  </si>
  <si>
    <t>5.1. Subsidies, Awards</t>
  </si>
  <si>
    <t>5.2. Other Earnings</t>
  </si>
  <si>
    <t>Total environmental earnings</t>
  </si>
  <si>
    <t>Saldo Costs/Earnings</t>
  </si>
  <si>
    <t>1.1. Depreciation for related equipment</t>
  </si>
  <si>
    <t>1.1.1. EoP-Equipment</t>
  </si>
  <si>
    <t>1.1.2. Non-BAT Equipment</t>
  </si>
  <si>
    <t>Environmental Costs 2001</t>
  </si>
  <si>
    <t>1. Waste + Emission Treatment</t>
  </si>
  <si>
    <t>1.4. Fees, Taxes, charges</t>
  </si>
  <si>
    <t>2.1.External services for environmental management</t>
  </si>
  <si>
    <t>2.2.Personnel for general environmental management activities</t>
  </si>
  <si>
    <t>4. Processing Costs of Non Prodct Output</t>
  </si>
  <si>
    <t>2.4. Extra expenditure for IPPC technologies</t>
  </si>
</sst>
</file>

<file path=xl/styles.xml><?xml version="1.0" encoding="utf-8"?>
<styleSheet xmlns="http://schemas.openxmlformats.org/spreadsheetml/2006/main">
  <numFmts count="11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0_ ;[Red]\-0\ "/>
    <numFmt numFmtId="165" formatCode="#,##0.0;[Red]\-#,##0.0"/>
    <numFmt numFmtId="166" formatCode="0.0%"/>
  </numFmts>
  <fonts count="1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9"/>
        <bgColor indexed="26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8" fontId="1" fillId="0" borderId="0" xfId="0" applyNumberFormat="1" applyFont="1" applyAlignment="1">
      <alignment/>
    </xf>
    <xf numFmtId="38" fontId="0" fillId="0" borderId="1" xfId="0" applyNumberFormat="1" applyBorder="1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wrapText="1"/>
    </xf>
    <xf numFmtId="38" fontId="4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Continuous" wrapText="1"/>
    </xf>
    <xf numFmtId="38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38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38" fontId="4" fillId="2" borderId="2" xfId="0" applyNumberFormat="1" applyFont="1" applyFill="1" applyBorder="1" applyAlignment="1">
      <alignment/>
    </xf>
    <xf numFmtId="38" fontId="4" fillId="3" borderId="2" xfId="0" applyNumberFormat="1" applyFont="1" applyFill="1" applyBorder="1" applyAlignment="1">
      <alignment vertical="center"/>
    </xf>
    <xf numFmtId="38" fontId="6" fillId="4" borderId="2" xfId="0" applyNumberFormat="1" applyFont="1" applyFill="1" applyBorder="1" applyAlignment="1">
      <alignment vertical="center"/>
    </xf>
    <xf numFmtId="38" fontId="4" fillId="0" borderId="3" xfId="0" applyNumberFormat="1" applyFont="1" applyBorder="1" applyAlignment="1">
      <alignment/>
    </xf>
    <xf numFmtId="38" fontId="4" fillId="2" borderId="3" xfId="0" applyNumberFormat="1" applyFont="1" applyFill="1" applyBorder="1" applyAlignment="1">
      <alignment/>
    </xf>
    <xf numFmtId="38" fontId="4" fillId="3" borderId="3" xfId="0" applyNumberFormat="1" applyFont="1" applyFill="1" applyBorder="1" applyAlignment="1">
      <alignment vertical="center"/>
    </xf>
    <xf numFmtId="38" fontId="6" fillId="4" borderId="3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/>
    </xf>
    <xf numFmtId="38" fontId="0" fillId="5" borderId="3" xfId="0" applyNumberFormat="1" applyFill="1" applyBorder="1" applyAlignment="1">
      <alignment/>
    </xf>
    <xf numFmtId="0" fontId="0" fillId="6" borderId="0" xfId="0" applyFill="1" applyAlignment="1">
      <alignment/>
    </xf>
    <xf numFmtId="38" fontId="4" fillId="0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38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38" fontId="0" fillId="0" borderId="4" xfId="0" applyNumberFormat="1" applyFill="1" applyBorder="1" applyAlignment="1">
      <alignment/>
    </xf>
    <xf numFmtId="0" fontId="0" fillId="0" borderId="0" xfId="0" applyFill="1" applyAlignment="1">
      <alignment vertical="center"/>
    </xf>
    <xf numFmtId="0" fontId="1" fillId="2" borderId="5" xfId="0" applyFont="1" applyFill="1" applyBorder="1" applyAlignment="1">
      <alignment wrapText="1"/>
    </xf>
    <xf numFmtId="38" fontId="4" fillId="2" borderId="5" xfId="0" applyNumberFormat="1" applyFont="1" applyFill="1" applyBorder="1" applyAlignment="1">
      <alignment/>
    </xf>
    <xf numFmtId="0" fontId="3" fillId="2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vertical="center" wrapText="1"/>
    </xf>
    <xf numFmtId="38" fontId="6" fillId="4" borderId="6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horizontal="left" vertical="center"/>
    </xf>
    <xf numFmtId="38" fontId="0" fillId="0" borderId="7" xfId="0" applyNumberFormat="1" applyFill="1" applyBorder="1" applyAlignment="1">
      <alignment/>
    </xf>
    <xf numFmtId="0" fontId="0" fillId="0" borderId="7" xfId="0" applyFill="1" applyBorder="1" applyAlignment="1">
      <alignment horizontal="left"/>
    </xf>
    <xf numFmtId="38" fontId="0" fillId="0" borderId="7" xfId="0" applyNumberFormat="1" applyBorder="1" applyAlignment="1">
      <alignment/>
    </xf>
    <xf numFmtId="0" fontId="5" fillId="4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left"/>
    </xf>
    <xf numFmtId="0" fontId="1" fillId="3" borderId="8" xfId="0" applyFont="1" applyFill="1" applyBorder="1" applyAlignment="1">
      <alignment vertical="center" wrapText="1"/>
    </xf>
    <xf numFmtId="38" fontId="4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vertical="center" wrapText="1"/>
    </xf>
    <xf numFmtId="38" fontId="4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wrapText="1"/>
    </xf>
    <xf numFmtId="38" fontId="0" fillId="5" borderId="6" xfId="0" applyNumberFormat="1" applyFill="1" applyBorder="1" applyAlignment="1">
      <alignment/>
    </xf>
    <xf numFmtId="0" fontId="0" fillId="5" borderId="6" xfId="0" applyFill="1" applyBorder="1" applyAlignment="1">
      <alignment horizontal="left"/>
    </xf>
    <xf numFmtId="38" fontId="0" fillId="0" borderId="9" xfId="0" applyNumberFormat="1" applyBorder="1" applyAlignment="1">
      <alignment/>
    </xf>
    <xf numFmtId="38" fontId="0" fillId="5" borderId="10" xfId="0" applyNumberFormat="1" applyFill="1" applyBorder="1" applyAlignment="1">
      <alignment/>
    </xf>
    <xf numFmtId="0" fontId="1" fillId="0" borderId="9" xfId="0" applyFont="1" applyFill="1" applyBorder="1" applyAlignment="1">
      <alignment/>
    </xf>
    <xf numFmtId="38" fontId="8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38" fontId="0" fillId="0" borderId="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38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3" fontId="8" fillId="0" borderId="5" xfId="0" applyNumberFormat="1" applyFont="1" applyBorder="1" applyAlignment="1">
      <alignment/>
    </xf>
    <xf numFmtId="38" fontId="4" fillId="0" borderId="12" xfId="0" applyNumberFormat="1" applyFont="1" applyBorder="1" applyAlignment="1">
      <alignment/>
    </xf>
    <xf numFmtId="38" fontId="4" fillId="0" borderId="13" xfId="0" applyNumberFormat="1" applyFont="1" applyBorder="1" applyAlignment="1">
      <alignment/>
    </xf>
    <xf numFmtId="38" fontId="0" fillId="0" borderId="3" xfId="0" applyNumberFormat="1" applyFill="1" applyBorder="1" applyAlignment="1">
      <alignment/>
    </xf>
    <xf numFmtId="0" fontId="1" fillId="0" borderId="1" xfId="0" applyFont="1" applyFill="1" applyBorder="1" applyAlignment="1">
      <alignment wrapText="1"/>
    </xf>
    <xf numFmtId="38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left"/>
    </xf>
    <xf numFmtId="38" fontId="0" fillId="0" borderId="2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3" fontId="0" fillId="0" borderId="1" xfId="0" applyNumberFormat="1" applyFill="1" applyBorder="1" applyAlignment="1">
      <alignment/>
    </xf>
    <xf numFmtId="38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 wrapText="1"/>
    </xf>
    <xf numFmtId="0" fontId="1" fillId="7" borderId="5" xfId="0" applyFont="1" applyFill="1" applyBorder="1" applyAlignment="1">
      <alignment horizontal="right" textRotation="90"/>
    </xf>
    <xf numFmtId="38" fontId="1" fillId="7" borderId="5" xfId="0" applyNumberFormat="1" applyFont="1" applyFill="1" applyBorder="1" applyAlignment="1">
      <alignment textRotation="90"/>
    </xf>
    <xf numFmtId="38" fontId="1" fillId="7" borderId="14" xfId="0" applyNumberFormat="1" applyFont="1" applyFill="1" applyBorder="1" applyAlignment="1">
      <alignment textRotation="90"/>
    </xf>
    <xf numFmtId="38" fontId="1" fillId="7" borderId="15" xfId="0" applyNumberFormat="1" applyFont="1" applyFill="1" applyBorder="1" applyAlignment="1">
      <alignment horizontal="right" textRotation="90"/>
    </xf>
    <xf numFmtId="0" fontId="1" fillId="7" borderId="0" xfId="0" applyFont="1" applyFill="1" applyAlignment="1">
      <alignment textRotation="90"/>
    </xf>
    <xf numFmtId="38" fontId="0" fillId="7" borderId="9" xfId="0" applyNumberFormat="1" applyFill="1" applyBorder="1" applyAlignment="1">
      <alignment/>
    </xf>
    <xf numFmtId="0" fontId="0" fillId="7" borderId="9" xfId="0" applyFill="1" applyBorder="1" applyAlignment="1">
      <alignment horizontal="left"/>
    </xf>
    <xf numFmtId="38" fontId="0" fillId="7" borderId="16" xfId="0" applyNumberFormat="1" applyFill="1" applyBorder="1" applyAlignment="1">
      <alignment/>
    </xf>
    <xf numFmtId="0" fontId="0" fillId="7" borderId="0" xfId="0" applyFill="1" applyAlignment="1">
      <alignment/>
    </xf>
    <xf numFmtId="38" fontId="0" fillId="0" borderId="9" xfId="0" applyNumberFormat="1" applyFill="1" applyBorder="1" applyAlignment="1">
      <alignment/>
    </xf>
    <xf numFmtId="0" fontId="0" fillId="0" borderId="9" xfId="0" applyFill="1" applyBorder="1" applyAlignment="1">
      <alignment horizontal="left"/>
    </xf>
    <xf numFmtId="38" fontId="0" fillId="0" borderId="16" xfId="0" applyNumberFormat="1" applyFill="1" applyBorder="1" applyAlignment="1">
      <alignment/>
    </xf>
    <xf numFmtId="0" fontId="9" fillId="5" borderId="6" xfId="0" applyFont="1" applyFill="1" applyBorder="1" applyAlignment="1">
      <alignment wrapText="1"/>
    </xf>
    <xf numFmtId="0" fontId="0" fillId="5" borderId="0" xfId="0" applyFill="1" applyAlignment="1">
      <alignment/>
    </xf>
    <xf numFmtId="0" fontId="9" fillId="5" borderId="1" xfId="0" applyFont="1" applyFill="1" applyBorder="1" applyAlignment="1">
      <alignment wrapText="1"/>
    </xf>
    <xf numFmtId="38" fontId="10" fillId="5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 horizontal="left"/>
    </xf>
    <xf numFmtId="38" fontId="10" fillId="5" borderId="2" xfId="0" applyNumberFormat="1" applyFont="1" applyFill="1" applyBorder="1" applyAlignment="1">
      <alignment/>
    </xf>
    <xf numFmtId="38" fontId="11" fillId="5" borderId="3" xfId="0" applyNumberFormat="1" applyFont="1" applyFill="1" applyBorder="1" applyAlignment="1">
      <alignment/>
    </xf>
    <xf numFmtId="0" fontId="10" fillId="5" borderId="0" xfId="0" applyFont="1" applyFill="1" applyAlignment="1">
      <alignment/>
    </xf>
    <xf numFmtId="0" fontId="12" fillId="8" borderId="1" xfId="0" applyFont="1" applyFill="1" applyBorder="1" applyAlignment="1">
      <alignment vertical="center" wrapText="1"/>
    </xf>
    <xf numFmtId="38" fontId="13" fillId="8" borderId="1" xfId="0" applyNumberFormat="1" applyFont="1" applyFill="1" applyBorder="1" applyAlignment="1">
      <alignment vertical="center"/>
    </xf>
    <xf numFmtId="0" fontId="14" fillId="8" borderId="1" xfId="0" applyFont="1" applyFill="1" applyBorder="1" applyAlignment="1">
      <alignment horizontal="left" vertical="center"/>
    </xf>
    <xf numFmtId="38" fontId="13" fillId="8" borderId="2" xfId="0" applyNumberFormat="1" applyFont="1" applyFill="1" applyBorder="1" applyAlignment="1">
      <alignment vertical="center"/>
    </xf>
    <xf numFmtId="38" fontId="13" fillId="8" borderId="17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38" fontId="4" fillId="3" borderId="10" xfId="0" applyNumberFormat="1" applyFont="1" applyFill="1" applyBorder="1" applyAlignment="1">
      <alignment vertical="center"/>
    </xf>
    <xf numFmtId="38" fontId="4" fillId="3" borderId="16" xfId="0" applyNumberFormat="1" applyFont="1" applyFill="1" applyBorder="1" applyAlignment="1">
      <alignment vertical="center"/>
    </xf>
    <xf numFmtId="38" fontId="1" fillId="0" borderId="1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0" fontId="1" fillId="0" borderId="1" xfId="0" applyFont="1" applyBorder="1" applyAlignment="1">
      <alignment vertical="center" wrapText="1"/>
    </xf>
    <xf numFmtId="38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0" xfId="0" applyFont="1" applyAlignment="1">
      <alignment/>
    </xf>
    <xf numFmtId="0" fontId="5" fillId="9" borderId="1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Border="1" applyAlignment="1">
      <alignment/>
    </xf>
    <xf numFmtId="0" fontId="5" fillId="10" borderId="1" xfId="0" applyFont="1" applyFill="1" applyBorder="1" applyAlignment="1">
      <alignment/>
    </xf>
    <xf numFmtId="0" fontId="5" fillId="10" borderId="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9" borderId="1" xfId="0" applyFont="1" applyFill="1" applyBorder="1" applyAlignment="1">
      <alignment vertical="center"/>
    </xf>
    <xf numFmtId="0" fontId="0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showGridLines="0" showZeros="0" defaultGridColor="0" colorId="10" workbookViewId="0" topLeftCell="A1">
      <selection activeCell="C24" sqref="C24"/>
    </sheetView>
  </sheetViews>
  <sheetFormatPr defaultColWidth="11.421875" defaultRowHeight="12.75"/>
  <cols>
    <col min="1" max="1" width="33.421875" style="0" customWidth="1"/>
    <col min="2" max="6" width="10.7109375" style="0" customWidth="1"/>
    <col min="7" max="7" width="11.140625" style="0" customWidth="1"/>
    <col min="8" max="10" width="10.7109375" style="0" customWidth="1"/>
  </cols>
  <sheetData>
    <row r="2" spans="1:10" ht="23.25">
      <c r="A2" s="16" t="s">
        <v>50</v>
      </c>
      <c r="B2" s="17"/>
      <c r="C2" s="17"/>
      <c r="D2" s="17"/>
      <c r="E2" s="17"/>
      <c r="F2" s="17"/>
      <c r="G2" s="17"/>
      <c r="H2" s="17"/>
      <c r="I2" s="17"/>
      <c r="J2" s="17"/>
    </row>
    <row r="3" ht="12.75">
      <c r="A3" s="18" t="s">
        <v>2</v>
      </c>
    </row>
    <row r="4" spans="1:10" ht="38.25">
      <c r="A4" s="113" t="s">
        <v>3</v>
      </c>
      <c r="B4" s="114" t="s">
        <v>6</v>
      </c>
      <c r="C4" s="114" t="s">
        <v>7</v>
      </c>
      <c r="D4" s="114" t="s">
        <v>8</v>
      </c>
      <c r="E4" s="114" t="s">
        <v>9</v>
      </c>
      <c r="F4" s="114" t="s">
        <v>10</v>
      </c>
      <c r="G4" s="114" t="s">
        <v>11</v>
      </c>
      <c r="H4" s="115" t="s">
        <v>12</v>
      </c>
      <c r="I4" s="114" t="s">
        <v>13</v>
      </c>
      <c r="J4" s="114" t="s">
        <v>14</v>
      </c>
    </row>
    <row r="5" spans="1:10" ht="12.75">
      <c r="A5" s="121" t="s">
        <v>15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2.75">
      <c r="A6" s="122" t="s">
        <v>51</v>
      </c>
      <c r="B6" s="111" t="e">
        <f>SUM(B7:B15)</f>
        <v>#DIV/0!</v>
      </c>
      <c r="C6" s="111" t="e">
        <f aca="true" t="shared" si="0" ref="C6:J6">SUM(C7:C15)</f>
        <v>#DIV/0!</v>
      </c>
      <c r="D6" s="111" t="e">
        <f t="shared" si="0"/>
        <v>#DIV/0!</v>
      </c>
      <c r="E6" s="111" t="e">
        <f t="shared" si="0"/>
        <v>#DIV/0!</v>
      </c>
      <c r="F6" s="111" t="e">
        <f t="shared" si="0"/>
        <v>#DIV/0!</v>
      </c>
      <c r="G6" s="111" t="e">
        <f t="shared" si="0"/>
        <v>#DIV/0!</v>
      </c>
      <c r="H6" s="111" t="e">
        <f t="shared" si="0"/>
        <v>#DIV/0!</v>
      </c>
      <c r="I6" s="111" t="e">
        <f t="shared" si="0"/>
        <v>#DIV/0!</v>
      </c>
      <c r="J6" s="111" t="e">
        <f t="shared" si="0"/>
        <v>#DIV/0!</v>
      </c>
    </row>
    <row r="7" spans="1:10" ht="12.75">
      <c r="A7" s="123" t="s">
        <v>47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ht="12.75">
      <c r="A8" s="124" t="s">
        <v>48</v>
      </c>
      <c r="B8" s="63" t="e">
        <f>'2001 detail'!D13/'2001 detail'!$L$134</f>
        <v>#DIV/0!</v>
      </c>
      <c r="C8" s="63" t="e">
        <f>'2001 detail'!E13/'2001 detail'!$L$134</f>
        <v>#DIV/0!</v>
      </c>
      <c r="D8" s="63" t="e">
        <f>'2001 detail'!F13/'2001 detail'!$L$134</f>
        <v>#DIV/0!</v>
      </c>
      <c r="E8" s="63" t="e">
        <f>'2001 detail'!G13/'2001 detail'!$L$134</f>
        <v>#DIV/0!</v>
      </c>
      <c r="F8" s="63" t="e">
        <f>'2001 detail'!H13/'2001 detail'!$L$134</f>
        <v>#DIV/0!</v>
      </c>
      <c r="G8" s="63" t="e">
        <f>'2001 detail'!I13/'2001 detail'!$L$134</f>
        <v>#DIV/0!</v>
      </c>
      <c r="H8" s="63" t="e">
        <f>'2001 detail'!J13/'2001 detail'!$L$134</f>
        <v>#DIV/0!</v>
      </c>
      <c r="I8" s="63" t="e">
        <f>'2001 detail'!K13/'2001 detail'!$L$134</f>
        <v>#DIV/0!</v>
      </c>
      <c r="J8" s="63" t="e">
        <f>'2001 detail'!L13/'2001 detail'!$L$134</f>
        <v>#DIV/0!</v>
      </c>
    </row>
    <row r="9" spans="1:10" ht="12.75">
      <c r="A9" s="124" t="s">
        <v>49</v>
      </c>
      <c r="B9" s="63" t="e">
        <f>'2001 detail'!D18/'2001 detail'!$L$134</f>
        <v>#DIV/0!</v>
      </c>
      <c r="C9" s="63" t="e">
        <f>'2001 detail'!E18/'2001 detail'!$L$134</f>
        <v>#DIV/0!</v>
      </c>
      <c r="D9" s="63" t="e">
        <f>'2001 detail'!F18/'2001 detail'!$L$134</f>
        <v>#DIV/0!</v>
      </c>
      <c r="E9" s="63" t="e">
        <f>'2001 detail'!G18/'2001 detail'!$L$134</f>
        <v>#DIV/0!</v>
      </c>
      <c r="F9" s="63" t="e">
        <f>'2001 detail'!H18/'2001 detail'!$L$134</f>
        <v>#DIV/0!</v>
      </c>
      <c r="G9" s="63" t="e">
        <f>'2001 detail'!I18/'2001 detail'!$L$134</f>
        <v>#DIV/0!</v>
      </c>
      <c r="H9" s="63" t="e">
        <f>'2001 detail'!J18/'2001 detail'!$L$134</f>
        <v>#DIV/0!</v>
      </c>
      <c r="I9" s="63" t="e">
        <f>'2001 detail'!K18/'2001 detail'!$L$134</f>
        <v>#DIV/0!</v>
      </c>
      <c r="J9" s="63" t="e">
        <f>'2001 detail'!L18/'2001 detail'!$L$134</f>
        <v>#DIV/0!</v>
      </c>
    </row>
    <row r="10" spans="1:10" ht="12.75">
      <c r="A10" s="123" t="s">
        <v>17</v>
      </c>
      <c r="B10" s="63" t="e">
        <f>'2001 detail'!D23/'2001 detail'!$L$134*100</f>
        <v>#DIV/0!</v>
      </c>
      <c r="C10" s="63" t="e">
        <f>'2001 detail'!E23/'2001 detail'!$L$134*100</f>
        <v>#DIV/0!</v>
      </c>
      <c r="D10" s="63" t="e">
        <f>'2001 detail'!F23/'2001 detail'!$L$134*100</f>
        <v>#DIV/0!</v>
      </c>
      <c r="E10" s="63" t="e">
        <f>'2001 detail'!G23/'2001 detail'!$L$134*100</f>
        <v>#DIV/0!</v>
      </c>
      <c r="F10" s="63" t="e">
        <f>'2001 detail'!H23/'2001 detail'!$L$134*100</f>
        <v>#DIV/0!</v>
      </c>
      <c r="G10" s="63" t="e">
        <f>'2001 detail'!I23/'2001 detail'!$L$134*100</f>
        <v>#DIV/0!</v>
      </c>
      <c r="H10" s="63" t="e">
        <f>'2001 detail'!J23/'2001 detail'!$L$134*100</f>
        <v>#DIV/0!</v>
      </c>
      <c r="I10" s="63" t="e">
        <f>'2001 detail'!K23/'2001 detail'!$L$134*100</f>
        <v>#DIV/0!</v>
      </c>
      <c r="J10" s="63" t="e">
        <f>'2001 detail'!L23/'2001 detail'!$L$134*100</f>
        <v>#DIV/0!</v>
      </c>
    </row>
    <row r="11" spans="1:10" ht="12.75">
      <c r="A11" s="123" t="s">
        <v>19</v>
      </c>
      <c r="B11" s="63" t="e">
        <f>'2001 detail'!D28/'2001 detail'!$L$134*100</f>
        <v>#DIV/0!</v>
      </c>
      <c r="C11" s="63" t="e">
        <f>'2001 detail'!E28/'2001 detail'!$L$134*100</f>
        <v>#DIV/0!</v>
      </c>
      <c r="D11" s="63" t="e">
        <f>'2001 detail'!F28/'2001 detail'!$L$134*100</f>
        <v>#DIV/0!</v>
      </c>
      <c r="E11" s="63" t="e">
        <f>'2001 detail'!G28/'2001 detail'!$L$134*100</f>
        <v>#DIV/0!</v>
      </c>
      <c r="F11" s="63" t="e">
        <f>'2001 detail'!H28/'2001 detail'!$L$134*100</f>
        <v>#DIV/0!</v>
      </c>
      <c r="G11" s="63" t="e">
        <f>'2001 detail'!I28/'2001 detail'!$L$134*100</f>
        <v>#DIV/0!</v>
      </c>
      <c r="H11" s="63" t="e">
        <f>'2001 detail'!J28/'2001 detail'!$L$134*100</f>
        <v>#DIV/0!</v>
      </c>
      <c r="I11" s="63" t="e">
        <f>'2001 detail'!K28/'2001 detail'!$L$134*100</f>
        <v>#DIV/0!</v>
      </c>
      <c r="J11" s="63" t="e">
        <f>'2001 detail'!L28/'2001 detail'!$L$134*100</f>
        <v>#DIV/0!</v>
      </c>
    </row>
    <row r="12" spans="1:10" ht="12.75">
      <c r="A12" s="123" t="s">
        <v>52</v>
      </c>
      <c r="B12" s="63" t="e">
        <f>'2001 detail'!D33/'2001 detail'!$L$134*100</f>
        <v>#DIV/0!</v>
      </c>
      <c r="C12" s="63" t="e">
        <f>'2001 detail'!E33/'2001 detail'!$L$134*100</f>
        <v>#DIV/0!</v>
      </c>
      <c r="D12" s="63" t="e">
        <f>'2001 detail'!F33/'2001 detail'!$L$134*100</f>
        <v>#DIV/0!</v>
      </c>
      <c r="E12" s="63" t="e">
        <f>'2001 detail'!G33/'2001 detail'!$L$134*100</f>
        <v>#DIV/0!</v>
      </c>
      <c r="F12" s="63" t="e">
        <f>'2001 detail'!H33/'2001 detail'!$L$134*100</f>
        <v>#DIV/0!</v>
      </c>
      <c r="G12" s="63" t="e">
        <f>'2001 detail'!I33/'2001 detail'!$L$134*100</f>
        <v>#DIV/0!</v>
      </c>
      <c r="H12" s="63" t="e">
        <f>'2001 detail'!J33/'2001 detail'!$L$134*100</f>
        <v>#DIV/0!</v>
      </c>
      <c r="I12" s="63" t="e">
        <f>'2001 detail'!K33/'2001 detail'!$L$134*100</f>
        <v>#DIV/0!</v>
      </c>
      <c r="J12" s="63" t="e">
        <f>'2001 detail'!L33/'2001 detail'!$L$134*100</f>
        <v>#DIV/0!</v>
      </c>
    </row>
    <row r="13" spans="1:10" ht="12.75">
      <c r="A13" s="123" t="s">
        <v>21</v>
      </c>
      <c r="B13" s="63" t="e">
        <f>'2001 detail'!D38/'2001 detail'!$L$134*100</f>
        <v>#DIV/0!</v>
      </c>
      <c r="C13" s="63" t="e">
        <f>'2001 detail'!E38/'2001 detail'!$L$134*100</f>
        <v>#DIV/0!</v>
      </c>
      <c r="D13" s="63" t="e">
        <f>'2001 detail'!F38/'2001 detail'!$L$134*100</f>
        <v>#DIV/0!</v>
      </c>
      <c r="E13" s="63" t="e">
        <f>'2001 detail'!G38/'2001 detail'!$L$134*100</f>
        <v>#DIV/0!</v>
      </c>
      <c r="F13" s="63" t="e">
        <f>'2001 detail'!H38/'2001 detail'!$L$134*100</f>
        <v>#DIV/0!</v>
      </c>
      <c r="G13" s="63" t="e">
        <f>'2001 detail'!I38/'2001 detail'!$L$134*100</f>
        <v>#DIV/0!</v>
      </c>
      <c r="H13" s="63" t="e">
        <f>'2001 detail'!J38/'2001 detail'!$L$134*100</f>
        <v>#DIV/0!</v>
      </c>
      <c r="I13" s="63" t="e">
        <f>'2001 detail'!K38/'2001 detail'!$L$134*100</f>
        <v>#DIV/0!</v>
      </c>
      <c r="J13" s="63" t="e">
        <f>'2001 detail'!L38/'2001 detail'!$L$134*100</f>
        <v>#DIV/0!</v>
      </c>
    </row>
    <row r="14" spans="1:10" ht="12.75">
      <c r="A14" s="123" t="s">
        <v>22</v>
      </c>
      <c r="B14" s="63" t="e">
        <f>'2001 detail'!D43/'2001 detail'!$L$134*100</f>
        <v>#DIV/0!</v>
      </c>
      <c r="C14" s="63" t="e">
        <f>'2001 detail'!E43/'2001 detail'!$L$134*100</f>
        <v>#DIV/0!</v>
      </c>
      <c r="D14" s="63" t="e">
        <f>'2001 detail'!F43/'2001 detail'!$L$134*100</f>
        <v>#DIV/0!</v>
      </c>
      <c r="E14" s="63" t="e">
        <f>'2001 detail'!G43/'2001 detail'!$L$134*100</f>
        <v>#DIV/0!</v>
      </c>
      <c r="F14" s="63" t="e">
        <f>'2001 detail'!H43/'2001 detail'!$L$134*100</f>
        <v>#DIV/0!</v>
      </c>
      <c r="G14" s="63" t="e">
        <f>'2001 detail'!I43/'2001 detail'!$L$134*100</f>
        <v>#DIV/0!</v>
      </c>
      <c r="H14" s="63" t="e">
        <f>'2001 detail'!J43/'2001 detail'!$L$134*100</f>
        <v>#DIV/0!</v>
      </c>
      <c r="I14" s="63" t="e">
        <f>'2001 detail'!K43/'2001 detail'!$L$134*100</f>
        <v>#DIV/0!</v>
      </c>
      <c r="J14" s="63" t="e">
        <f>'2001 detail'!L43/'2001 detail'!$L$134*100</f>
        <v>#DIV/0!</v>
      </c>
    </row>
    <row r="15" spans="1:10" ht="12.75">
      <c r="A15" s="123" t="s">
        <v>23</v>
      </c>
      <c r="B15" s="63" t="e">
        <f>'2001 detail'!D48/'2001 detail'!$L$134*100</f>
        <v>#DIV/0!</v>
      </c>
      <c r="C15" s="63" t="e">
        <f>'2001 detail'!E48/'2001 detail'!$L$134*100</f>
        <v>#DIV/0!</v>
      </c>
      <c r="D15" s="63" t="e">
        <f>'2001 detail'!F48/'2001 detail'!$L$134*100</f>
        <v>#DIV/0!</v>
      </c>
      <c r="E15" s="63" t="e">
        <f>'2001 detail'!G48/'2001 detail'!$L$134*100</f>
        <v>#DIV/0!</v>
      </c>
      <c r="F15" s="63" t="e">
        <f>'2001 detail'!H48/'2001 detail'!$L$134*100</f>
        <v>#DIV/0!</v>
      </c>
      <c r="G15" s="63" t="e">
        <f>'2001 detail'!I48/'2001 detail'!$L$134*100</f>
        <v>#DIV/0!</v>
      </c>
      <c r="H15" s="63" t="e">
        <f>'2001 detail'!J48/'2001 detail'!$L$134*100</f>
        <v>#DIV/0!</v>
      </c>
      <c r="I15" s="63" t="e">
        <f>'2001 detail'!K48/'2001 detail'!$L$134*100</f>
        <v>#DIV/0!</v>
      </c>
      <c r="J15" s="63" t="e">
        <f>'2001 detail'!L48/'2001 detail'!$L$134*100</f>
        <v>#DIV/0!</v>
      </c>
    </row>
    <row r="16" spans="1:10" ht="12.75">
      <c r="A16" s="122" t="s">
        <v>25</v>
      </c>
      <c r="B16" s="111" t="e">
        <f>SUM(B17:B21)</f>
        <v>#DIV/0!</v>
      </c>
      <c r="C16" s="111" t="e">
        <f aca="true" t="shared" si="1" ref="C16:J16">SUM(C17:C21)</f>
        <v>#DIV/0!</v>
      </c>
      <c r="D16" s="111" t="e">
        <f t="shared" si="1"/>
        <v>#DIV/0!</v>
      </c>
      <c r="E16" s="111" t="e">
        <f t="shared" si="1"/>
        <v>#DIV/0!</v>
      </c>
      <c r="F16" s="111" t="e">
        <f t="shared" si="1"/>
        <v>#DIV/0!</v>
      </c>
      <c r="G16" s="111" t="e">
        <f t="shared" si="1"/>
        <v>#DIV/0!</v>
      </c>
      <c r="H16" s="111" t="e">
        <f t="shared" si="1"/>
        <v>#DIV/0!</v>
      </c>
      <c r="I16" s="111" t="e">
        <f t="shared" si="1"/>
        <v>#DIV/0!</v>
      </c>
      <c r="J16" s="111" t="e">
        <f t="shared" si="1"/>
        <v>#DIV/0!</v>
      </c>
    </row>
    <row r="17" spans="1:10" ht="12.75">
      <c r="A17" s="123" t="s">
        <v>53</v>
      </c>
      <c r="B17" s="63" t="e">
        <f>'2001 detail'!D56/'2001 detail'!$L$134*100</f>
        <v>#DIV/0!</v>
      </c>
      <c r="C17" s="63" t="e">
        <f>'2001 detail'!E56/'2001 detail'!$L$134*100</f>
        <v>#DIV/0!</v>
      </c>
      <c r="D17" s="63" t="e">
        <f>'2001 detail'!F56/'2001 detail'!$L$134*100</f>
        <v>#DIV/0!</v>
      </c>
      <c r="E17" s="63" t="e">
        <f>'2001 detail'!G56/'2001 detail'!$L$134*100</f>
        <v>#DIV/0!</v>
      </c>
      <c r="F17" s="63" t="e">
        <f>'2001 detail'!H56/'2001 detail'!$L$134*100</f>
        <v>#DIV/0!</v>
      </c>
      <c r="G17" s="63" t="e">
        <f>'2001 detail'!I56/'2001 detail'!$L$134*100</f>
        <v>#DIV/0!</v>
      </c>
      <c r="H17" s="63" t="e">
        <f>'2001 detail'!J56/'2001 detail'!$L$134*100</f>
        <v>#DIV/0!</v>
      </c>
      <c r="I17" s="63" t="e">
        <f>'2001 detail'!K56/'2001 detail'!$L$134*100</f>
        <v>#DIV/0!</v>
      </c>
      <c r="J17" s="63" t="e">
        <f>'2001 detail'!L56/'2001 detail'!$L$134*100</f>
        <v>#DIV/0!</v>
      </c>
    </row>
    <row r="18" spans="1:10" ht="12.75">
      <c r="A18" s="123" t="s">
        <v>54</v>
      </c>
      <c r="B18" s="63" t="e">
        <f>'2001 detail'!D61/'2001 detail'!$L$134*100</f>
        <v>#DIV/0!</v>
      </c>
      <c r="C18" s="63" t="e">
        <f>'2001 detail'!E61/'2001 detail'!$L$134*100</f>
        <v>#DIV/0!</v>
      </c>
      <c r="D18" s="63" t="e">
        <f>'2001 detail'!F61/'2001 detail'!$L$134*100</f>
        <v>#DIV/0!</v>
      </c>
      <c r="E18" s="63" t="e">
        <f>'2001 detail'!G61/'2001 detail'!$L$134*100</f>
        <v>#DIV/0!</v>
      </c>
      <c r="F18" s="63" t="e">
        <f>'2001 detail'!H61/'2001 detail'!$L$134*100</f>
        <v>#DIV/0!</v>
      </c>
      <c r="G18" s="63" t="e">
        <f>'2001 detail'!I61/'2001 detail'!$L$134*100</f>
        <v>#DIV/0!</v>
      </c>
      <c r="H18" s="63" t="e">
        <f>'2001 detail'!J61/'2001 detail'!$L$134*100</f>
        <v>#DIV/0!</v>
      </c>
      <c r="I18" s="63" t="e">
        <f>'2001 detail'!K61/'2001 detail'!$L$134*100</f>
        <v>#DIV/0!</v>
      </c>
      <c r="J18" s="63" t="e">
        <f>'2001 detail'!L61/'2001 detail'!$L$134*100</f>
        <v>#DIV/0!</v>
      </c>
    </row>
    <row r="19" spans="1:10" ht="12.75">
      <c r="A19" s="123" t="s">
        <v>28</v>
      </c>
      <c r="B19" s="63" t="e">
        <f>'2001 detail'!D66/'2001 detail'!$L$134*100</f>
        <v>#DIV/0!</v>
      </c>
      <c r="C19" s="63" t="e">
        <f>'2001 detail'!E66/'2001 detail'!$L$134*100</f>
        <v>#DIV/0!</v>
      </c>
      <c r="D19" s="63" t="e">
        <f>'2001 detail'!F66/'2001 detail'!$L$134*100</f>
        <v>#DIV/0!</v>
      </c>
      <c r="E19" s="63" t="e">
        <f>'2001 detail'!G66/'2001 detail'!$L$134*100</f>
        <v>#DIV/0!</v>
      </c>
      <c r="F19" s="63" t="e">
        <f>'2001 detail'!H66/'2001 detail'!$L$134*100</f>
        <v>#DIV/0!</v>
      </c>
      <c r="G19" s="63" t="e">
        <f>'2001 detail'!I66/'2001 detail'!$L$134*100</f>
        <v>#DIV/0!</v>
      </c>
      <c r="H19" s="63" t="e">
        <f>'2001 detail'!J66/'2001 detail'!$L$134*100</f>
        <v>#DIV/0!</v>
      </c>
      <c r="I19" s="63" t="e">
        <f>'2001 detail'!K66/'2001 detail'!$L$134*100</f>
        <v>#DIV/0!</v>
      </c>
      <c r="J19" s="63" t="e">
        <f>'2001 detail'!L66/'2001 detail'!$L$134*100</f>
        <v>#DIV/0!</v>
      </c>
    </row>
    <row r="20" spans="1:10" ht="12.75">
      <c r="A20" s="123" t="s">
        <v>56</v>
      </c>
      <c r="B20" s="63" t="e">
        <f>'2001 detail'!D71/'2001 detail'!$L$134*100</f>
        <v>#DIV/0!</v>
      </c>
      <c r="C20" s="63" t="e">
        <f>'2001 detail'!E71/'2001 detail'!$L$134*100</f>
        <v>#DIV/0!</v>
      </c>
      <c r="D20" s="63" t="e">
        <f>'2001 detail'!F71/'2001 detail'!$L$134*100</f>
        <v>#DIV/0!</v>
      </c>
      <c r="E20" s="63" t="e">
        <f>'2001 detail'!G71/'2001 detail'!$L$134*100</f>
        <v>#DIV/0!</v>
      </c>
      <c r="F20" s="63" t="e">
        <f>'2001 detail'!H71/'2001 detail'!$L$134*100</f>
        <v>#DIV/0!</v>
      </c>
      <c r="G20" s="63" t="e">
        <f>'2001 detail'!I71/'2001 detail'!$L$134*100</f>
        <v>#DIV/0!</v>
      </c>
      <c r="H20" s="63" t="e">
        <f>'2001 detail'!J71/'2001 detail'!$L$134*100</f>
        <v>#DIV/0!</v>
      </c>
      <c r="I20" s="63" t="e">
        <f>'2001 detail'!K71/'2001 detail'!$L$134*100</f>
        <v>#DIV/0!</v>
      </c>
      <c r="J20" s="63" t="e">
        <f>'2001 detail'!L71/'2001 detail'!$L$134*100</f>
        <v>#DIV/0!</v>
      </c>
    </row>
    <row r="21" spans="1:10" ht="12.75">
      <c r="A21" s="123" t="s">
        <v>29</v>
      </c>
      <c r="B21" s="63" t="e">
        <f>'2001 detail'!D76/'2001 detail'!$L$134*100</f>
        <v>#DIV/0!</v>
      </c>
      <c r="C21" s="63" t="e">
        <f>'2001 detail'!E76/'2001 detail'!$L$134*100</f>
        <v>#DIV/0!</v>
      </c>
      <c r="D21" s="63" t="e">
        <f>'2001 detail'!F76/'2001 detail'!$L$134*100</f>
        <v>#DIV/0!</v>
      </c>
      <c r="E21" s="63" t="e">
        <f>'2001 detail'!G76/'2001 detail'!$L$134*100</f>
        <v>#DIV/0!</v>
      </c>
      <c r="F21" s="63" t="e">
        <f>'2001 detail'!H76/'2001 detail'!$L$134*100</f>
        <v>#DIV/0!</v>
      </c>
      <c r="G21" s="63" t="e">
        <f>'2001 detail'!I76/'2001 detail'!$L$134*100</f>
        <v>#DIV/0!</v>
      </c>
      <c r="H21" s="63" t="e">
        <f>'2001 detail'!J76/'2001 detail'!$L$134*100</f>
        <v>#DIV/0!</v>
      </c>
      <c r="I21" s="63" t="e">
        <f>'2001 detail'!K76/'2001 detail'!$L$134*100</f>
        <v>#DIV/0!</v>
      </c>
      <c r="J21" s="63" t="e">
        <f>'2001 detail'!L76/'2001 detail'!$L$134*100</f>
        <v>#DIV/0!</v>
      </c>
    </row>
    <row r="22" spans="1:10" ht="12.75">
      <c r="A22" s="122" t="s">
        <v>31</v>
      </c>
      <c r="B22" s="112" t="e">
        <f>SUM(B23:B28)</f>
        <v>#DIV/0!</v>
      </c>
      <c r="C22" s="112" t="e">
        <f aca="true" t="shared" si="2" ref="C22:J22">SUM(C23:C28)</f>
        <v>#DIV/0!</v>
      </c>
      <c r="D22" s="112" t="e">
        <f t="shared" si="2"/>
        <v>#DIV/0!</v>
      </c>
      <c r="E22" s="112" t="e">
        <f t="shared" si="2"/>
        <v>#DIV/0!</v>
      </c>
      <c r="F22" s="112" t="e">
        <f t="shared" si="2"/>
        <v>#DIV/0!</v>
      </c>
      <c r="G22" s="112" t="e">
        <f t="shared" si="2"/>
        <v>#DIV/0!</v>
      </c>
      <c r="H22" s="112" t="e">
        <f t="shared" si="2"/>
        <v>#DIV/0!</v>
      </c>
      <c r="I22" s="112" t="e">
        <f t="shared" si="2"/>
        <v>#DIV/0!</v>
      </c>
      <c r="J22" s="112" t="e">
        <f t="shared" si="2"/>
        <v>#DIV/0!</v>
      </c>
    </row>
    <row r="23" spans="1:10" ht="12.75">
      <c r="A23" s="123" t="s">
        <v>32</v>
      </c>
      <c r="B23" s="63" t="e">
        <f>'2001 detail'!D84/'2001 detail'!$L$134*100</f>
        <v>#DIV/0!</v>
      </c>
      <c r="C23" s="63" t="e">
        <f>'2001 detail'!E84/'2001 detail'!$L$134*100</f>
        <v>#DIV/0!</v>
      </c>
      <c r="D23" s="63" t="e">
        <f>'2001 detail'!F84/'2001 detail'!$L$134*100</f>
        <v>#DIV/0!</v>
      </c>
      <c r="E23" s="63" t="e">
        <f>'2001 detail'!G84/'2001 detail'!$L$134*100</f>
        <v>#DIV/0!</v>
      </c>
      <c r="F23" s="63" t="e">
        <f>'2001 detail'!H84/'2001 detail'!$L$134*100</f>
        <v>#DIV/0!</v>
      </c>
      <c r="G23" s="63" t="e">
        <f>'2001 detail'!I84/'2001 detail'!$L$134*100</f>
        <v>#DIV/0!</v>
      </c>
      <c r="H23" s="63" t="e">
        <f>'2001 detail'!J84/'2001 detail'!$L$134*100</f>
        <v>#DIV/0!</v>
      </c>
      <c r="I23" s="63" t="e">
        <f>'2001 detail'!K84/'2001 detail'!$L$134*100</f>
        <v>#DIV/0!</v>
      </c>
      <c r="J23" s="63" t="e">
        <f>'2001 detail'!L84/'2001 detail'!$L$134*100</f>
        <v>#DIV/0!</v>
      </c>
    </row>
    <row r="24" spans="1:10" ht="12.75">
      <c r="A24" s="123" t="s">
        <v>33</v>
      </c>
      <c r="B24" s="63" t="e">
        <f>'2001 detail'!D89/'2001 detail'!$L$134*100</f>
        <v>#DIV/0!</v>
      </c>
      <c r="C24" s="63" t="e">
        <f>'2001 detail'!E89/'2001 detail'!$L$134*100</f>
        <v>#DIV/0!</v>
      </c>
      <c r="D24" s="63" t="e">
        <f>'2001 detail'!F89/'2001 detail'!$L$134*100</f>
        <v>#DIV/0!</v>
      </c>
      <c r="E24" s="63" t="e">
        <f>'2001 detail'!G89/'2001 detail'!$L$134*100</f>
        <v>#DIV/0!</v>
      </c>
      <c r="F24" s="63" t="e">
        <f>'2001 detail'!H89/'2001 detail'!$L$134*100</f>
        <v>#DIV/0!</v>
      </c>
      <c r="G24" s="63" t="e">
        <f>'2001 detail'!I89/'2001 detail'!$L$134*100</f>
        <v>#DIV/0!</v>
      </c>
      <c r="H24" s="63" t="e">
        <f>'2001 detail'!J89/'2001 detail'!$L$134*100</f>
        <v>#DIV/0!</v>
      </c>
      <c r="I24" s="63" t="e">
        <f>'2001 detail'!K89/'2001 detail'!$L$134*100</f>
        <v>#DIV/0!</v>
      </c>
      <c r="J24" s="63" t="e">
        <f>'2001 detail'!L89/'2001 detail'!$L$134*100</f>
        <v>#DIV/0!</v>
      </c>
    </row>
    <row r="25" spans="1:10" ht="12.75">
      <c r="A25" s="123" t="s">
        <v>34</v>
      </c>
      <c r="B25" s="63" t="e">
        <f>'2001 detail'!D94/'2001 detail'!$L$134*100</f>
        <v>#DIV/0!</v>
      </c>
      <c r="C25" s="63" t="e">
        <f>'2001 detail'!E94/'2001 detail'!$L$134*100</f>
        <v>#DIV/0!</v>
      </c>
      <c r="D25" s="63" t="e">
        <f>'2001 detail'!F94/'2001 detail'!$L$134*100</f>
        <v>#DIV/0!</v>
      </c>
      <c r="E25" s="63" t="e">
        <f>'2001 detail'!G94/'2001 detail'!$L$134*100</f>
        <v>#DIV/0!</v>
      </c>
      <c r="F25" s="63" t="e">
        <f>'2001 detail'!H94/'2001 detail'!$L$134*100</f>
        <v>#DIV/0!</v>
      </c>
      <c r="G25" s="63" t="e">
        <f>'2001 detail'!I94/'2001 detail'!$L$134*100</f>
        <v>#DIV/0!</v>
      </c>
      <c r="H25" s="63" t="e">
        <f>'2001 detail'!J94/'2001 detail'!$L$134*100</f>
        <v>#DIV/0!</v>
      </c>
      <c r="I25" s="63" t="e">
        <f>'2001 detail'!K94/'2001 detail'!$L$134*100</f>
        <v>#DIV/0!</v>
      </c>
      <c r="J25" s="63" t="e">
        <f>'2001 detail'!L94/'2001 detail'!$L$134*100</f>
        <v>#DIV/0!</v>
      </c>
    </row>
    <row r="26" spans="1:10" ht="12.75">
      <c r="A26" s="123" t="s">
        <v>35</v>
      </c>
      <c r="B26" s="63" t="e">
        <f>'2001 detail'!D100/'2001 detail'!$L$134*100</f>
        <v>#DIV/0!</v>
      </c>
      <c r="C26" s="63" t="e">
        <f>'2001 detail'!E100/'2001 detail'!$L$134*100</f>
        <v>#DIV/0!</v>
      </c>
      <c r="D26" s="63" t="e">
        <f>'2001 detail'!F100/'2001 detail'!$L$134*100</f>
        <v>#DIV/0!</v>
      </c>
      <c r="E26" s="63" t="e">
        <f>'2001 detail'!G100/'2001 detail'!$L$134*100</f>
        <v>#DIV/0!</v>
      </c>
      <c r="F26" s="63" t="e">
        <f>'2001 detail'!H100/'2001 detail'!$L$134*100</f>
        <v>#DIV/0!</v>
      </c>
      <c r="G26" s="63" t="e">
        <f>'2001 detail'!I100/'2001 detail'!$L$134*100</f>
        <v>#DIV/0!</v>
      </c>
      <c r="H26" s="63" t="e">
        <f>'2001 detail'!J100/'2001 detail'!$L$134*100</f>
        <v>#DIV/0!</v>
      </c>
      <c r="I26" s="63" t="e">
        <f>'2001 detail'!K100/'2001 detail'!$L$134*100</f>
        <v>#DIV/0!</v>
      </c>
      <c r="J26" s="63" t="e">
        <f>'2001 detail'!L100/'2001 detail'!$L$134*100</f>
        <v>#DIV/0!</v>
      </c>
    </row>
    <row r="27" spans="1:10" ht="12.75">
      <c r="A27" s="123" t="s">
        <v>36</v>
      </c>
      <c r="B27" s="63" t="e">
        <f>'2001 detail'!D105/'2001 detail'!$L$134*100</f>
        <v>#DIV/0!</v>
      </c>
      <c r="C27" s="63" t="e">
        <f>'2001 detail'!E105/'2001 detail'!$L$134*100</f>
        <v>#DIV/0!</v>
      </c>
      <c r="D27" s="63" t="e">
        <f>'2001 detail'!F105/'2001 detail'!$L$134*100</f>
        <v>#DIV/0!</v>
      </c>
      <c r="E27" s="63" t="e">
        <f>'2001 detail'!G105/'2001 detail'!$L$134*100</f>
        <v>#DIV/0!</v>
      </c>
      <c r="F27" s="63" t="e">
        <f>'2001 detail'!H105/'2001 detail'!$L$134*100</f>
        <v>#DIV/0!</v>
      </c>
      <c r="G27" s="63" t="e">
        <f>'2001 detail'!I105/'2001 detail'!$L$134*100</f>
        <v>#DIV/0!</v>
      </c>
      <c r="H27" s="63" t="e">
        <f>'2001 detail'!J105/'2001 detail'!$L$134*100</f>
        <v>#DIV/0!</v>
      </c>
      <c r="I27" s="63" t="e">
        <f>'2001 detail'!K105/'2001 detail'!$L$134*100</f>
        <v>#DIV/0!</v>
      </c>
      <c r="J27" s="63" t="e">
        <f>'2001 detail'!L105/'2001 detail'!$L$134*100</f>
        <v>#DIV/0!</v>
      </c>
    </row>
    <row r="28" spans="1:10" ht="12.75">
      <c r="A28" s="123" t="s">
        <v>37</v>
      </c>
      <c r="B28" s="63" t="e">
        <f>'2001 detail'!D110/'2001 detail'!$L$134*100</f>
        <v>#DIV/0!</v>
      </c>
      <c r="C28" s="63" t="e">
        <f>'2001 detail'!E110/'2001 detail'!$L$134*100</f>
        <v>#DIV/0!</v>
      </c>
      <c r="D28" s="63" t="e">
        <f>'2001 detail'!F110/'2001 detail'!$L$134*100</f>
        <v>#DIV/0!</v>
      </c>
      <c r="E28" s="63" t="e">
        <f>'2001 detail'!G110/'2001 detail'!$L$134*100</f>
        <v>#DIV/0!</v>
      </c>
      <c r="F28" s="63" t="e">
        <f>'2001 detail'!H110/'2001 detail'!$L$134*100</f>
        <v>#DIV/0!</v>
      </c>
      <c r="G28" s="63" t="e">
        <f>'2001 detail'!I110/'2001 detail'!$L$134*100</f>
        <v>#DIV/0!</v>
      </c>
      <c r="H28" s="63" t="e">
        <f>'2001 detail'!J110/'2001 detail'!$L$134*100</f>
        <v>#DIV/0!</v>
      </c>
      <c r="I28" s="63" t="e">
        <f>'2001 detail'!K110/'2001 detail'!$L$134*100</f>
        <v>#DIV/0!</v>
      </c>
      <c r="J28" s="63" t="e">
        <f>'2001 detail'!L110/'2001 detail'!$L$134*100</f>
        <v>#DIV/0!</v>
      </c>
    </row>
    <row r="29" spans="1:10" ht="12.75">
      <c r="A29" s="122" t="s">
        <v>55</v>
      </c>
      <c r="B29" s="112" t="e">
        <f>'2001 detail'!D117/'2001 detail'!$L$134*100</f>
        <v>#DIV/0!</v>
      </c>
      <c r="C29" s="112" t="e">
        <f>'2001 detail'!E117/'2001 detail'!$L$134*100</f>
        <v>#DIV/0!</v>
      </c>
      <c r="D29" s="112" t="e">
        <f>'2001 detail'!F117/'2001 detail'!$L$134*100</f>
        <v>#DIV/0!</v>
      </c>
      <c r="E29" s="112" t="e">
        <f>'2001 detail'!G117/'2001 detail'!$L$134*100</f>
        <v>#DIV/0!</v>
      </c>
      <c r="F29" s="112" t="e">
        <f>'2001 detail'!H117/'2001 detail'!$L$134*100</f>
        <v>#DIV/0!</v>
      </c>
      <c r="G29" s="112" t="e">
        <f>'2001 detail'!I117/'2001 detail'!$L$134*100</f>
        <v>#DIV/0!</v>
      </c>
      <c r="H29" s="112" t="e">
        <f>'2001 detail'!J117/'2001 detail'!$L$134*100</f>
        <v>#DIV/0!</v>
      </c>
      <c r="I29" s="112" t="e">
        <f>'2001 detail'!K117/'2001 detail'!$L$134*100</f>
        <v>#DIV/0!</v>
      </c>
      <c r="J29" s="112" t="e">
        <f>'2001 detail'!L117/'2001 detail'!$L$134*100</f>
        <v>#DIV/0!</v>
      </c>
    </row>
    <row r="30" spans="1:10" ht="12.75">
      <c r="A30" s="125" t="s">
        <v>41</v>
      </c>
      <c r="B30" s="112" t="e">
        <f>'2001 detail'!D119/'2001 detail'!$L$134*100</f>
        <v>#DIV/0!</v>
      </c>
      <c r="C30" s="112" t="e">
        <f>'2001 detail'!E119/'2001 detail'!$L$134*100</f>
        <v>#DIV/0!</v>
      </c>
      <c r="D30" s="112" t="e">
        <f>'2001 detail'!F119/'2001 detail'!$L$134*100</f>
        <v>#DIV/0!</v>
      </c>
      <c r="E30" s="112" t="e">
        <f>'2001 detail'!G119/'2001 detail'!$L$134*100</f>
        <v>#DIV/0!</v>
      </c>
      <c r="F30" s="112" t="e">
        <f>'2001 detail'!H119/'2001 detail'!$L$134*100</f>
        <v>#DIV/0!</v>
      </c>
      <c r="G30" s="112" t="e">
        <f>'2001 detail'!I119/'2001 detail'!$L$134*100</f>
        <v>#DIV/0!</v>
      </c>
      <c r="H30" s="112" t="e">
        <f>'2001 detail'!J119/'2001 detail'!$L$134*100</f>
        <v>#DIV/0!</v>
      </c>
      <c r="I30" s="112" t="e">
        <f>'2001 detail'!K119/'2001 detail'!$L$134*100</f>
        <v>#DIV/0!</v>
      </c>
      <c r="J30" s="112" t="e">
        <f>'2001 detail'!L119/'2001 detail'!$L$134*100</f>
        <v>#DIV/0!</v>
      </c>
    </row>
    <row r="31" spans="1:10" ht="12.75">
      <c r="A31" s="122" t="s">
        <v>42</v>
      </c>
      <c r="B31" s="112" t="e">
        <f>SUM(B32:B33)</f>
        <v>#DIV/0!</v>
      </c>
      <c r="C31" s="112" t="e">
        <f aca="true" t="shared" si="3" ref="C31:J31">SUM(C32:C33)</f>
        <v>#DIV/0!</v>
      </c>
      <c r="D31" s="112" t="e">
        <f t="shared" si="3"/>
        <v>#DIV/0!</v>
      </c>
      <c r="E31" s="112" t="e">
        <f t="shared" si="3"/>
        <v>#DIV/0!</v>
      </c>
      <c r="F31" s="112" t="e">
        <f t="shared" si="3"/>
        <v>#DIV/0!</v>
      </c>
      <c r="G31" s="112" t="e">
        <f t="shared" si="3"/>
        <v>#DIV/0!</v>
      </c>
      <c r="H31" s="112" t="e">
        <f t="shared" si="3"/>
        <v>#DIV/0!</v>
      </c>
      <c r="I31" s="112" t="e">
        <f t="shared" si="3"/>
        <v>#DIV/0!</v>
      </c>
      <c r="J31" s="112" t="e">
        <f t="shared" si="3"/>
        <v>#DIV/0!</v>
      </c>
    </row>
    <row r="32" spans="1:10" ht="12.75">
      <c r="A32" s="123" t="s">
        <v>43</v>
      </c>
      <c r="B32" s="63" t="e">
        <f>'2001 detail'!D126/'2001 detail'!$L$134*100</f>
        <v>#DIV/0!</v>
      </c>
      <c r="C32" s="63" t="e">
        <f>'2001 detail'!E126/'2001 detail'!$L$134*100</f>
        <v>#DIV/0!</v>
      </c>
      <c r="D32" s="63" t="e">
        <f>'2001 detail'!F126/'2001 detail'!$L$134*100</f>
        <v>#DIV/0!</v>
      </c>
      <c r="E32" s="63" t="e">
        <f>'2001 detail'!G126/'2001 detail'!$L$134*100</f>
        <v>#DIV/0!</v>
      </c>
      <c r="F32" s="63" t="e">
        <f>'2001 detail'!H126/'2001 detail'!$L$134*100</f>
        <v>#DIV/0!</v>
      </c>
      <c r="G32" s="63" t="e">
        <f>'2001 detail'!I126/'2001 detail'!$L$134*100</f>
        <v>#DIV/0!</v>
      </c>
      <c r="H32" s="63" t="e">
        <f>'2001 detail'!J126/'2001 detail'!$L$134*100</f>
        <v>#DIV/0!</v>
      </c>
      <c r="I32" s="63" t="e">
        <f>'2001 detail'!K126/'2001 detail'!$L$134*100</f>
        <v>#DIV/0!</v>
      </c>
      <c r="J32" s="63" t="e">
        <f>'2001 detail'!L126/'2001 detail'!$L$134*100</f>
        <v>#DIV/0!</v>
      </c>
    </row>
    <row r="33" spans="1:10" ht="12.75">
      <c r="A33" s="123" t="s">
        <v>44</v>
      </c>
      <c r="B33" s="63" t="e">
        <f>'2001 detail'!D131/'2001 detail'!$L$134*100</f>
        <v>#DIV/0!</v>
      </c>
      <c r="C33" s="63" t="e">
        <f>'2001 detail'!E131/'2001 detail'!$L$134*100</f>
        <v>#DIV/0!</v>
      </c>
      <c r="D33" s="63" t="e">
        <f>'2001 detail'!F131/'2001 detail'!$L$134*100</f>
        <v>#DIV/0!</v>
      </c>
      <c r="E33" s="63" t="e">
        <f>'2001 detail'!G131/'2001 detail'!$L$134*100</f>
        <v>#DIV/0!</v>
      </c>
      <c r="F33" s="63" t="e">
        <f>'2001 detail'!H131/'2001 detail'!$L$134*100</f>
        <v>#DIV/0!</v>
      </c>
      <c r="G33" s="63" t="e">
        <f>'2001 detail'!I131/'2001 detail'!$L$134*100</f>
        <v>#DIV/0!</v>
      </c>
      <c r="H33" s="63" t="e">
        <f>'2001 detail'!J131/'2001 detail'!$L$134*100</f>
        <v>#DIV/0!</v>
      </c>
      <c r="I33" s="63" t="e">
        <f>'2001 detail'!K131/'2001 detail'!$L$134*100</f>
        <v>#DIV/0!</v>
      </c>
      <c r="J33" s="63" t="e">
        <f>'2001 detail'!L131/'2001 detail'!$L$134*100</f>
        <v>#DIV/0!</v>
      </c>
    </row>
    <row r="34" spans="1:10" ht="12.75">
      <c r="A34" s="126" t="s">
        <v>45</v>
      </c>
      <c r="B34" s="112" t="e">
        <f>'2001 detail'!D132/'2001 detail'!$L$134*100</f>
        <v>#DIV/0!</v>
      </c>
      <c r="C34" s="112" t="e">
        <f>'2001 detail'!E132/'2001 detail'!$L$134*100</f>
        <v>#DIV/0!</v>
      </c>
      <c r="D34" s="112" t="e">
        <f>'2001 detail'!F132/'2001 detail'!$L$134*100</f>
        <v>#DIV/0!</v>
      </c>
      <c r="E34" s="112" t="e">
        <f>'2001 detail'!G132/'2001 detail'!$L$134*100</f>
        <v>#DIV/0!</v>
      </c>
      <c r="F34" s="112" t="e">
        <f>'2001 detail'!H132/'2001 detail'!$L$134*100</f>
        <v>#DIV/0!</v>
      </c>
      <c r="G34" s="112" t="e">
        <f>'2001 detail'!I132/'2001 detail'!$L$134*100</f>
        <v>#DIV/0!</v>
      </c>
      <c r="H34" s="112" t="e">
        <f>'2001 detail'!J132/'2001 detail'!$L$134*100</f>
        <v>#DIV/0!</v>
      </c>
      <c r="I34" s="112" t="e">
        <f>'2001 detail'!K132/'2001 detail'!$L$134*100</f>
        <v>#DIV/0!</v>
      </c>
      <c r="J34" s="112" t="e">
        <f>'2001 detail'!L132/'2001 detail'!$L$134*100</f>
        <v>#DIV/0!</v>
      </c>
    </row>
    <row r="35" ht="13.5" thickBot="1">
      <c r="A35" s="127"/>
    </row>
    <row r="36" spans="1:10" ht="13.5" thickBot="1">
      <c r="A36" s="128" t="s">
        <v>46</v>
      </c>
      <c r="B36" s="69" t="e">
        <f>B30+B34</f>
        <v>#DIV/0!</v>
      </c>
      <c r="C36" s="69" t="e">
        <f aca="true" t="shared" si="4" ref="C36:J36">C30+C34</f>
        <v>#DIV/0!</v>
      </c>
      <c r="D36" s="69" t="e">
        <f t="shared" si="4"/>
        <v>#DIV/0!</v>
      </c>
      <c r="E36" s="69" t="e">
        <f t="shared" si="4"/>
        <v>#DIV/0!</v>
      </c>
      <c r="F36" s="69" t="e">
        <f t="shared" si="4"/>
        <v>#DIV/0!</v>
      </c>
      <c r="G36" s="69" t="e">
        <f t="shared" si="4"/>
        <v>#DIV/0!</v>
      </c>
      <c r="H36" s="69" t="e">
        <f t="shared" si="4"/>
        <v>#DIV/0!</v>
      </c>
      <c r="I36" s="69" t="e">
        <f t="shared" si="4"/>
        <v>#DIV/0!</v>
      </c>
      <c r="J36" s="70" t="e">
        <f t="shared" si="4"/>
        <v>#DIV/0!</v>
      </c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</sheetData>
  <printOptions horizontalCentered="1"/>
  <pageMargins left="0.7874015748031497" right="0.7874015748031497" top="0.69" bottom="0.984251968503937" header="0.5118110236220472" footer="0.5118110236220472"/>
  <pageSetup fitToHeight="1" fitToWidth="1" horizontalDpi="600" verticalDpi="600" orientation="landscape" paperSize="9" scale="78" r:id="rId1"/>
  <headerFooter alignWithMargins="0">
    <oddFooter>&amp;L&amp;D&amp;R&amp;F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7"/>
  <sheetViews>
    <sheetView showGridLines="0" defaultGridColor="0" colorId="10" workbookViewId="0" topLeftCell="A1">
      <selection activeCell="B24" sqref="B24"/>
    </sheetView>
  </sheetViews>
  <sheetFormatPr defaultColWidth="11.421875" defaultRowHeight="12.75"/>
  <cols>
    <col min="1" max="1" width="33.421875" style="0" customWidth="1"/>
    <col min="2" max="6" width="10.7109375" style="0" customWidth="1"/>
    <col min="7" max="7" width="11.140625" style="0" customWidth="1"/>
    <col min="8" max="10" width="10.7109375" style="0" customWidth="1"/>
  </cols>
  <sheetData>
    <row r="2" spans="1:10" ht="23.25">
      <c r="A2" s="16" t="s">
        <v>50</v>
      </c>
      <c r="B2" s="17"/>
      <c r="C2" s="17"/>
      <c r="D2" s="17"/>
      <c r="E2" s="17"/>
      <c r="F2" s="17"/>
      <c r="G2" s="17"/>
      <c r="H2" s="17"/>
      <c r="I2" s="17"/>
      <c r="J2" s="17"/>
    </row>
    <row r="3" ht="12.75">
      <c r="A3" s="18" t="s">
        <v>0</v>
      </c>
    </row>
    <row r="4" spans="1:10" ht="38.25">
      <c r="A4" s="113" t="s">
        <v>3</v>
      </c>
      <c r="B4" s="114" t="s">
        <v>6</v>
      </c>
      <c r="C4" s="114" t="s">
        <v>7</v>
      </c>
      <c r="D4" s="114" t="s">
        <v>8</v>
      </c>
      <c r="E4" s="114" t="s">
        <v>9</v>
      </c>
      <c r="F4" s="114" t="s">
        <v>10</v>
      </c>
      <c r="G4" s="114" t="s">
        <v>11</v>
      </c>
      <c r="H4" s="115" t="s">
        <v>12</v>
      </c>
      <c r="I4" s="114" t="s">
        <v>13</v>
      </c>
      <c r="J4" s="114" t="s">
        <v>14</v>
      </c>
    </row>
    <row r="5" spans="1:10" ht="12.75">
      <c r="A5" s="116" t="s">
        <v>15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2.75">
      <c r="A6" s="117" t="s">
        <v>51</v>
      </c>
      <c r="B6" s="65"/>
      <c r="C6" s="57"/>
      <c r="D6" s="65"/>
      <c r="E6" s="65"/>
      <c r="F6" s="65"/>
      <c r="G6" s="65"/>
      <c r="H6" s="65"/>
      <c r="I6" s="65"/>
      <c r="J6" s="65"/>
    </row>
    <row r="7" spans="1:10" ht="12.75">
      <c r="A7" s="129" t="s">
        <v>47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ht="12.75">
      <c r="A8" s="124" t="s">
        <v>48</v>
      </c>
      <c r="B8" s="63">
        <f>'2001 detail'!D13</f>
        <v>0</v>
      </c>
      <c r="C8" s="63">
        <f>'2001 detail'!E13</f>
        <v>0</v>
      </c>
      <c r="D8" s="63">
        <f>'2001 detail'!F13</f>
        <v>0</v>
      </c>
      <c r="E8" s="63">
        <f>'2001 detail'!G13</f>
        <v>0</v>
      </c>
      <c r="F8" s="63">
        <f>'2001 detail'!H13</f>
        <v>0</v>
      </c>
      <c r="G8" s="63">
        <f>'2001 detail'!I13</f>
        <v>0</v>
      </c>
      <c r="H8" s="63">
        <f>'2001 detail'!J13</f>
        <v>0</v>
      </c>
      <c r="I8" s="63">
        <f>'2001 detail'!K13</f>
        <v>0</v>
      </c>
      <c r="J8" s="63">
        <f>'2001 detail'!L13</f>
        <v>0</v>
      </c>
    </row>
    <row r="9" spans="1:10" ht="12.75">
      <c r="A9" s="124" t="s">
        <v>49</v>
      </c>
      <c r="B9" s="63">
        <f>'2001 detail'!D18</f>
        <v>0</v>
      </c>
      <c r="C9" s="63">
        <f>'2001 detail'!E18</f>
        <v>0</v>
      </c>
      <c r="D9" s="63">
        <f>'2001 detail'!F18</f>
        <v>0</v>
      </c>
      <c r="E9" s="63">
        <f>'2001 detail'!G18</f>
        <v>0</v>
      </c>
      <c r="F9" s="63">
        <f>'2001 detail'!H18</f>
        <v>0</v>
      </c>
      <c r="G9" s="63">
        <f>'2001 detail'!I18</f>
        <v>0</v>
      </c>
      <c r="H9" s="63">
        <f>'2001 detail'!J18</f>
        <v>0</v>
      </c>
      <c r="I9" s="63">
        <f>'2001 detail'!K18</f>
        <v>0</v>
      </c>
      <c r="J9" s="63">
        <f>'2001 detail'!L18</f>
        <v>0</v>
      </c>
    </row>
    <row r="10" spans="1:10" ht="12.75">
      <c r="A10" s="123" t="s">
        <v>17</v>
      </c>
      <c r="B10" s="4">
        <f>'2001 detail'!D23</f>
        <v>0</v>
      </c>
      <c r="C10" s="4">
        <f>'2001 detail'!E23</f>
        <v>0</v>
      </c>
      <c r="D10" s="4">
        <f>'2001 detail'!F23</f>
        <v>0</v>
      </c>
      <c r="E10" s="4">
        <f>'2001 detail'!G23</f>
        <v>0</v>
      </c>
      <c r="F10" s="4">
        <f>'2001 detail'!H23</f>
        <v>0</v>
      </c>
      <c r="G10" s="4">
        <f>'2001 detail'!I23</f>
        <v>0</v>
      </c>
      <c r="H10" s="4">
        <f>'2001 detail'!J23</f>
        <v>0</v>
      </c>
      <c r="I10" s="4">
        <f>'2001 detail'!K23</f>
        <v>0</v>
      </c>
      <c r="J10" s="4">
        <f>'2001 detail'!L23</f>
        <v>0</v>
      </c>
    </row>
    <row r="11" spans="1:10" ht="12.75">
      <c r="A11" s="123" t="s">
        <v>19</v>
      </c>
      <c r="B11" s="4">
        <f>'2001 detail'!D28</f>
        <v>0</v>
      </c>
      <c r="C11" s="4">
        <f>'2001 detail'!E28</f>
        <v>0</v>
      </c>
      <c r="D11" s="4">
        <f>'2001 detail'!F28</f>
        <v>0</v>
      </c>
      <c r="E11" s="4">
        <f>'2001 detail'!G28</f>
        <v>0</v>
      </c>
      <c r="F11" s="4">
        <f>'2001 detail'!H28</f>
        <v>0</v>
      </c>
      <c r="G11" s="4">
        <f>'2001 detail'!I28</f>
        <v>0</v>
      </c>
      <c r="H11" s="4">
        <f>'2001 detail'!J28</f>
        <v>0</v>
      </c>
      <c r="I11" s="4">
        <f>'2001 detail'!K28</f>
        <v>0</v>
      </c>
      <c r="J11" s="4">
        <f>'2001 detail'!L28</f>
        <v>0</v>
      </c>
    </row>
    <row r="12" spans="1:10" ht="12.75">
      <c r="A12" s="123" t="s">
        <v>52</v>
      </c>
      <c r="B12" s="4">
        <f>'2001 detail'!D33</f>
        <v>0</v>
      </c>
      <c r="C12" s="4">
        <f>'2001 detail'!E33</f>
        <v>0</v>
      </c>
      <c r="D12" s="4">
        <f>'2001 detail'!F33</f>
        <v>0</v>
      </c>
      <c r="E12" s="4">
        <f>'2001 detail'!G33</f>
        <v>0</v>
      </c>
      <c r="F12" s="4">
        <f>'2001 detail'!H33</f>
        <v>0</v>
      </c>
      <c r="G12" s="4">
        <f>'2001 detail'!I33</f>
        <v>0</v>
      </c>
      <c r="H12" s="4">
        <f>'2001 detail'!J33</f>
        <v>0</v>
      </c>
      <c r="I12" s="4">
        <f>'2001 detail'!K33</f>
        <v>0</v>
      </c>
      <c r="J12" s="4">
        <f>'2001 detail'!L33</f>
        <v>0</v>
      </c>
    </row>
    <row r="13" spans="1:10" ht="12.75">
      <c r="A13" s="123" t="s">
        <v>21</v>
      </c>
      <c r="B13" s="4">
        <f>'2001 detail'!D38</f>
        <v>0</v>
      </c>
      <c r="C13" s="4">
        <f>'2001 detail'!E38</f>
        <v>0</v>
      </c>
      <c r="D13" s="4">
        <f>'2001 detail'!F38</f>
        <v>0</v>
      </c>
      <c r="E13" s="4">
        <f>'2001 detail'!G38</f>
        <v>0</v>
      </c>
      <c r="F13" s="4">
        <f>'2001 detail'!H38</f>
        <v>0</v>
      </c>
      <c r="G13" s="4">
        <f>'2001 detail'!I38</f>
        <v>0</v>
      </c>
      <c r="H13" s="4">
        <f>'2001 detail'!J38</f>
        <v>0</v>
      </c>
      <c r="I13" s="4">
        <f>'2001 detail'!K38</f>
        <v>0</v>
      </c>
      <c r="J13" s="4">
        <f>'2001 detail'!L38</f>
        <v>0</v>
      </c>
    </row>
    <row r="14" spans="1:10" ht="12.75">
      <c r="A14" s="123" t="s">
        <v>22</v>
      </c>
      <c r="B14" s="4">
        <f>'2001 detail'!D43</f>
        <v>0</v>
      </c>
      <c r="C14" s="4">
        <f>'2001 detail'!E43</f>
        <v>0</v>
      </c>
      <c r="D14" s="4">
        <f>'2001 detail'!F43</f>
        <v>0</v>
      </c>
      <c r="E14" s="4">
        <f>'2001 detail'!G43</f>
        <v>0</v>
      </c>
      <c r="F14" s="4">
        <f>'2001 detail'!H43</f>
        <v>0</v>
      </c>
      <c r="G14" s="4">
        <f>'2001 detail'!I43</f>
        <v>0</v>
      </c>
      <c r="H14" s="4">
        <f>'2001 detail'!J43</f>
        <v>0</v>
      </c>
      <c r="I14" s="4">
        <f>'2001 detail'!K43</f>
        <v>0</v>
      </c>
      <c r="J14" s="4">
        <f>'2001 detail'!L43</f>
        <v>0</v>
      </c>
    </row>
    <row r="15" spans="1:10" ht="12.75">
      <c r="A15" s="123" t="s">
        <v>23</v>
      </c>
      <c r="B15" s="66">
        <f>'2001 detail'!D48</f>
        <v>0</v>
      </c>
      <c r="C15" s="66">
        <f>'2001 detail'!E48</f>
        <v>0</v>
      </c>
      <c r="D15" s="66">
        <f>'2001 detail'!F48</f>
        <v>0</v>
      </c>
      <c r="E15" s="66">
        <f>'2001 detail'!G48</f>
        <v>0</v>
      </c>
      <c r="F15" s="66">
        <f>'2001 detail'!H48</f>
        <v>0</v>
      </c>
      <c r="G15" s="66">
        <f>'2001 detail'!I48</f>
        <v>0</v>
      </c>
      <c r="H15" s="66">
        <f>'2001 detail'!J48</f>
        <v>0</v>
      </c>
      <c r="I15" s="66">
        <f>'2001 detail'!K48</f>
        <v>0</v>
      </c>
      <c r="J15" s="66">
        <f>'2001 detail'!L48</f>
        <v>0</v>
      </c>
    </row>
    <row r="16" spans="1:10" ht="12.75">
      <c r="A16" s="122" t="s">
        <v>25</v>
      </c>
      <c r="B16" s="67"/>
      <c r="C16" s="67"/>
      <c r="D16" s="67"/>
      <c r="E16" s="67"/>
      <c r="F16" s="67"/>
      <c r="G16" s="67"/>
      <c r="H16" s="67"/>
      <c r="I16" s="67"/>
      <c r="J16" s="67"/>
    </row>
    <row r="17" spans="1:10" ht="12.75">
      <c r="A17" s="123" t="s">
        <v>53</v>
      </c>
      <c r="B17" s="63">
        <f>'2001 detail'!D56</f>
        <v>0</v>
      </c>
      <c r="C17" s="63">
        <f>'2001 detail'!E56</f>
        <v>0</v>
      </c>
      <c r="D17" s="63">
        <f>'2001 detail'!F56</f>
        <v>0</v>
      </c>
      <c r="E17" s="63">
        <f>'2001 detail'!G56</f>
        <v>0</v>
      </c>
      <c r="F17" s="63">
        <f>'2001 detail'!H56</f>
        <v>0</v>
      </c>
      <c r="G17" s="63">
        <f>'2001 detail'!I56</f>
        <v>0</v>
      </c>
      <c r="H17" s="63">
        <f>'2001 detail'!J56</f>
        <v>0</v>
      </c>
      <c r="I17" s="63">
        <f>'2001 detail'!K56</f>
        <v>0</v>
      </c>
      <c r="J17" s="63">
        <f>'2001 detail'!L56</f>
        <v>0</v>
      </c>
    </row>
    <row r="18" spans="1:10" ht="12.75">
      <c r="A18" s="123" t="s">
        <v>54</v>
      </c>
      <c r="B18" s="4">
        <f>'2001 detail'!D61</f>
        <v>0</v>
      </c>
      <c r="C18" s="4">
        <f>'2001 detail'!E61</f>
        <v>0</v>
      </c>
      <c r="D18" s="4">
        <f>'2001 detail'!F61</f>
        <v>0</v>
      </c>
      <c r="E18" s="4">
        <f>'2001 detail'!G61</f>
        <v>0</v>
      </c>
      <c r="F18" s="4">
        <f>'2001 detail'!H61</f>
        <v>0</v>
      </c>
      <c r="G18" s="4">
        <f>'2001 detail'!I61</f>
        <v>0</v>
      </c>
      <c r="H18" s="4">
        <f>'2001 detail'!J61</f>
        <v>0</v>
      </c>
      <c r="I18" s="4">
        <f>'2001 detail'!K61</f>
        <v>0</v>
      </c>
      <c r="J18" s="4">
        <f>'2001 detail'!L61</f>
        <v>0</v>
      </c>
    </row>
    <row r="19" spans="1:10" ht="12.75">
      <c r="A19" s="123" t="s">
        <v>28</v>
      </c>
      <c r="B19" s="4">
        <f>'2001 detail'!D66</f>
        <v>0</v>
      </c>
      <c r="C19" s="4">
        <f>'2001 detail'!E66</f>
        <v>0</v>
      </c>
      <c r="D19" s="4">
        <f>'2001 detail'!F66</f>
        <v>0</v>
      </c>
      <c r="E19" s="4">
        <f>'2001 detail'!G66</f>
        <v>0</v>
      </c>
      <c r="F19" s="4">
        <f>'2001 detail'!H66</f>
        <v>0</v>
      </c>
      <c r="G19" s="4">
        <f>'2001 detail'!I66</f>
        <v>0</v>
      </c>
      <c r="H19" s="4">
        <f>'2001 detail'!J66</f>
        <v>0</v>
      </c>
      <c r="I19" s="4">
        <f>'2001 detail'!K66</f>
        <v>0</v>
      </c>
      <c r="J19" s="4">
        <f>'2001 detail'!L66</f>
        <v>0</v>
      </c>
    </row>
    <row r="20" spans="1:10" ht="12.75">
      <c r="A20" s="123" t="s">
        <v>56</v>
      </c>
      <c r="B20" s="4">
        <f>'2001 detail'!D71</f>
        <v>0</v>
      </c>
      <c r="C20" s="4">
        <f>'2001 detail'!E71</f>
        <v>0</v>
      </c>
      <c r="D20" s="4">
        <f>'2001 detail'!F71</f>
        <v>0</v>
      </c>
      <c r="E20" s="4">
        <f>'2001 detail'!G71</f>
        <v>0</v>
      </c>
      <c r="F20" s="4">
        <f>'2001 detail'!H71</f>
        <v>0</v>
      </c>
      <c r="G20" s="4">
        <f>'2001 detail'!I71</f>
        <v>0</v>
      </c>
      <c r="H20" s="4">
        <f>'2001 detail'!J71</f>
        <v>0</v>
      </c>
      <c r="I20" s="4">
        <f>'2001 detail'!K71</f>
        <v>0</v>
      </c>
      <c r="J20" s="4">
        <f>'2001 detail'!L71</f>
        <v>0</v>
      </c>
    </row>
    <row r="21" spans="1:10" ht="12.75">
      <c r="A21" s="123" t="s">
        <v>29</v>
      </c>
      <c r="B21" s="66">
        <f>'2001 detail'!D76</f>
        <v>0</v>
      </c>
      <c r="C21" s="66">
        <f>'2001 detail'!E76</f>
        <v>0</v>
      </c>
      <c r="D21" s="66">
        <f>'2001 detail'!F76</f>
        <v>0</v>
      </c>
      <c r="E21" s="66">
        <f>'2001 detail'!G76</f>
        <v>0</v>
      </c>
      <c r="F21" s="66">
        <f>'2001 detail'!H76</f>
        <v>0</v>
      </c>
      <c r="G21" s="66">
        <f>'2001 detail'!I76</f>
        <v>0</v>
      </c>
      <c r="H21" s="66">
        <f>'2001 detail'!J76</f>
        <v>0</v>
      </c>
      <c r="I21" s="66">
        <f>'2001 detail'!K76</f>
        <v>0</v>
      </c>
      <c r="J21" s="66">
        <f>'2001 detail'!L76</f>
        <v>0</v>
      </c>
    </row>
    <row r="22" spans="1:10" ht="12.75">
      <c r="A22" s="122" t="s">
        <v>31</v>
      </c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12.75">
      <c r="A23" s="123" t="s">
        <v>32</v>
      </c>
      <c r="B23" s="63">
        <f>'2001 detail'!D84</f>
        <v>0</v>
      </c>
      <c r="C23" s="63">
        <f>'2001 detail'!E84</f>
        <v>0</v>
      </c>
      <c r="D23" s="63">
        <f>'2001 detail'!F84</f>
        <v>0</v>
      </c>
      <c r="E23" s="63">
        <f>'2001 detail'!G84</f>
        <v>0</v>
      </c>
      <c r="F23" s="63">
        <f>'2001 detail'!H84</f>
        <v>0</v>
      </c>
      <c r="G23" s="63">
        <f>'2001 detail'!I84</f>
        <v>0</v>
      </c>
      <c r="H23" s="63">
        <f>'2001 detail'!J84</f>
        <v>0</v>
      </c>
      <c r="I23" s="63">
        <f>'2001 detail'!K84</f>
        <v>0</v>
      </c>
      <c r="J23" s="63">
        <f>'2001 detail'!L84</f>
        <v>0</v>
      </c>
    </row>
    <row r="24" spans="1:10" ht="12.75">
      <c r="A24" s="123" t="s">
        <v>33</v>
      </c>
      <c r="B24" s="4">
        <f>'2001 detail'!D89</f>
        <v>0</v>
      </c>
      <c r="C24" s="4">
        <f>'2001 detail'!E89</f>
        <v>0</v>
      </c>
      <c r="D24" s="4">
        <f>'2001 detail'!F89</f>
        <v>0</v>
      </c>
      <c r="E24" s="4">
        <f>'2001 detail'!G89</f>
        <v>0</v>
      </c>
      <c r="F24" s="4">
        <f>'2001 detail'!H89</f>
        <v>0</v>
      </c>
      <c r="G24" s="4">
        <f>'2001 detail'!I89</f>
        <v>0</v>
      </c>
      <c r="H24" s="4">
        <f>'2001 detail'!J89</f>
        <v>0</v>
      </c>
      <c r="I24" s="4">
        <f>'2001 detail'!K89</f>
        <v>0</v>
      </c>
      <c r="J24" s="4">
        <f>'2001 detail'!L89</f>
        <v>0</v>
      </c>
    </row>
    <row r="25" spans="1:10" ht="12.75">
      <c r="A25" s="123" t="s">
        <v>34</v>
      </c>
      <c r="B25" s="4">
        <f>'2001 detail'!D94</f>
        <v>0</v>
      </c>
      <c r="C25" s="4">
        <f>'2001 detail'!E94</f>
        <v>0</v>
      </c>
      <c r="D25" s="4">
        <f>'2001 detail'!F94</f>
        <v>0</v>
      </c>
      <c r="E25" s="4">
        <f>'2001 detail'!G94</f>
        <v>0</v>
      </c>
      <c r="F25" s="4">
        <f>'2001 detail'!H94</f>
        <v>0</v>
      </c>
      <c r="G25" s="4">
        <f>'2001 detail'!I94</f>
        <v>0</v>
      </c>
      <c r="H25" s="4">
        <f>'2001 detail'!J94</f>
        <v>0</v>
      </c>
      <c r="I25" s="4">
        <f>'2001 detail'!K94</f>
        <v>0</v>
      </c>
      <c r="J25" s="4">
        <f>'2001 detail'!L94</f>
        <v>0</v>
      </c>
    </row>
    <row r="26" spans="1:10" ht="12.75">
      <c r="A26" s="123" t="s">
        <v>35</v>
      </c>
      <c r="B26" s="4">
        <f>'2001 detail'!D100</f>
        <v>0</v>
      </c>
      <c r="C26" s="4">
        <f>'2001 detail'!E100</f>
        <v>0</v>
      </c>
      <c r="D26" s="4">
        <f>'2001 detail'!F100</f>
        <v>0</v>
      </c>
      <c r="E26" s="4">
        <f>'2001 detail'!G100</f>
        <v>0</v>
      </c>
      <c r="F26" s="4">
        <f>'2001 detail'!H100</f>
        <v>0</v>
      </c>
      <c r="G26" s="4">
        <f>'2001 detail'!I100</f>
        <v>0</v>
      </c>
      <c r="H26" s="4">
        <f>'2001 detail'!J100</f>
        <v>0</v>
      </c>
      <c r="I26" s="4">
        <f>'2001 detail'!K100</f>
        <v>0</v>
      </c>
      <c r="J26" s="4">
        <f>'2001 detail'!L100</f>
        <v>0</v>
      </c>
    </row>
    <row r="27" spans="1:10" ht="12.75">
      <c r="A27" s="123" t="s">
        <v>36</v>
      </c>
      <c r="B27" s="4">
        <f>'2001 detail'!D105</f>
        <v>0</v>
      </c>
      <c r="C27" s="4">
        <f>'2001 detail'!E105</f>
        <v>0</v>
      </c>
      <c r="D27" s="4">
        <f>'2001 detail'!F105</f>
        <v>0</v>
      </c>
      <c r="E27" s="4">
        <f>'2001 detail'!G105</f>
        <v>0</v>
      </c>
      <c r="F27" s="4">
        <f>'2001 detail'!H105</f>
        <v>0</v>
      </c>
      <c r="G27" s="4">
        <f>'2001 detail'!I105</f>
        <v>0</v>
      </c>
      <c r="H27" s="4">
        <f>'2001 detail'!J105</f>
        <v>0</v>
      </c>
      <c r="I27" s="4">
        <f>'2001 detail'!K105</f>
        <v>0</v>
      </c>
      <c r="J27" s="4">
        <f>'2001 detail'!L105</f>
        <v>0</v>
      </c>
    </row>
    <row r="28" spans="1:10" ht="12.75">
      <c r="A28" s="123" t="s">
        <v>37</v>
      </c>
      <c r="B28" s="4">
        <f>'2001 detail'!D110</f>
        <v>0</v>
      </c>
      <c r="C28" s="4">
        <f>'2001 detail'!E110</f>
        <v>0</v>
      </c>
      <c r="D28" s="4">
        <f>'2001 detail'!F110</f>
        <v>0</v>
      </c>
      <c r="E28" s="4">
        <f>'2001 detail'!G110</f>
        <v>0</v>
      </c>
      <c r="F28" s="4">
        <f>'2001 detail'!H110</f>
        <v>0</v>
      </c>
      <c r="G28" s="4">
        <f>'2001 detail'!I110</f>
        <v>0</v>
      </c>
      <c r="H28" s="4">
        <f>'2001 detail'!J110</f>
        <v>0</v>
      </c>
      <c r="I28" s="4">
        <f>'2001 detail'!K110</f>
        <v>0</v>
      </c>
      <c r="J28" s="4">
        <f>'2001 detail'!L110</f>
        <v>0</v>
      </c>
    </row>
    <row r="29" spans="1:10" ht="12.75">
      <c r="A29" s="122" t="s">
        <v>55</v>
      </c>
      <c r="B29" s="4">
        <f>'2001 detail'!D117</f>
        <v>0</v>
      </c>
      <c r="C29" s="4">
        <f>'2001 detail'!E117</f>
        <v>0</v>
      </c>
      <c r="D29" s="4">
        <f>'2001 detail'!F117</f>
        <v>0</v>
      </c>
      <c r="E29" s="4">
        <f>'2001 detail'!G117</f>
        <v>0</v>
      </c>
      <c r="F29" s="4">
        <f>'2001 detail'!H117</f>
        <v>0</v>
      </c>
      <c r="G29" s="4">
        <f>'2001 detail'!I117</f>
        <v>0</v>
      </c>
      <c r="H29" s="4">
        <f>'2001 detail'!J117</f>
        <v>0</v>
      </c>
      <c r="I29" s="4">
        <f>'2001 detail'!K117</f>
        <v>0</v>
      </c>
      <c r="J29" s="4">
        <f>'2001 detail'!L117</f>
        <v>0</v>
      </c>
    </row>
    <row r="30" spans="1:10" s="61" customFormat="1" ht="12.75">
      <c r="A30" s="125" t="s">
        <v>41</v>
      </c>
      <c r="B30" s="68">
        <f>SUM(B7:B29)</f>
        <v>0</v>
      </c>
      <c r="C30" s="68">
        <f aca="true" t="shared" si="0" ref="C30:J30">SUM(C7:C29)</f>
        <v>0</v>
      </c>
      <c r="D30" s="68">
        <f t="shared" si="0"/>
        <v>0</v>
      </c>
      <c r="E30" s="68">
        <f t="shared" si="0"/>
        <v>0</v>
      </c>
      <c r="F30" s="68">
        <f t="shared" si="0"/>
        <v>0</v>
      </c>
      <c r="G30" s="68">
        <f t="shared" si="0"/>
        <v>0</v>
      </c>
      <c r="H30" s="68">
        <f t="shared" si="0"/>
        <v>0</v>
      </c>
      <c r="I30" s="68">
        <f t="shared" si="0"/>
        <v>0</v>
      </c>
      <c r="J30" s="68">
        <f t="shared" si="0"/>
        <v>0</v>
      </c>
    </row>
    <row r="31" spans="1:10" ht="12.75">
      <c r="A31" s="122" t="s">
        <v>42</v>
      </c>
      <c r="B31" s="67"/>
      <c r="C31" s="67"/>
      <c r="D31" s="67"/>
      <c r="E31" s="67"/>
      <c r="F31" s="67"/>
      <c r="G31" s="67"/>
      <c r="H31" s="67"/>
      <c r="I31" s="67"/>
      <c r="J31" s="67"/>
    </row>
    <row r="32" spans="1:10" ht="12.75">
      <c r="A32" s="123" t="s">
        <v>43</v>
      </c>
      <c r="B32" s="63">
        <f>'2001 detail'!D126</f>
        <v>0</v>
      </c>
      <c r="C32" s="63">
        <f>'2001 detail'!E126</f>
        <v>0</v>
      </c>
      <c r="D32" s="63">
        <f>'2001 detail'!F126</f>
        <v>0</v>
      </c>
      <c r="E32" s="63">
        <f>'2001 detail'!G126</f>
        <v>0</v>
      </c>
      <c r="F32" s="63">
        <f>'2001 detail'!H126</f>
        <v>0</v>
      </c>
      <c r="G32" s="63">
        <f>'2001 detail'!I126</f>
        <v>0</v>
      </c>
      <c r="H32" s="63">
        <f>'2001 detail'!J126</f>
        <v>0</v>
      </c>
      <c r="I32" s="63">
        <f>'2001 detail'!K126</f>
        <v>0</v>
      </c>
      <c r="J32" s="63">
        <f>'2001 detail'!L126</f>
        <v>0</v>
      </c>
    </row>
    <row r="33" spans="1:10" ht="12.75">
      <c r="A33" s="123" t="s">
        <v>44</v>
      </c>
      <c r="B33" s="4">
        <f>'2001 detail'!D131</f>
        <v>0</v>
      </c>
      <c r="C33" s="4">
        <f>'2001 detail'!E131</f>
        <v>0</v>
      </c>
      <c r="D33" s="4">
        <f>'2001 detail'!F131</f>
        <v>0</v>
      </c>
      <c r="E33" s="4">
        <f>'2001 detail'!G131</f>
        <v>0</v>
      </c>
      <c r="F33" s="4">
        <f>'2001 detail'!H131</f>
        <v>0</v>
      </c>
      <c r="G33" s="4">
        <f>'2001 detail'!I131</f>
        <v>0</v>
      </c>
      <c r="H33" s="4">
        <f>'2001 detail'!J131</f>
        <v>0</v>
      </c>
      <c r="I33" s="4">
        <f>'2001 detail'!K131</f>
        <v>0</v>
      </c>
      <c r="J33" s="4">
        <f>'2001 detail'!L131</f>
        <v>0</v>
      </c>
    </row>
    <row r="34" spans="1:10" s="61" customFormat="1" ht="12.75">
      <c r="A34" s="126" t="s">
        <v>45</v>
      </c>
      <c r="B34" s="60">
        <f aca="true" t="shared" si="1" ref="B34:J34">SUM(B32:B33)</f>
        <v>0</v>
      </c>
      <c r="C34" s="60">
        <f t="shared" si="1"/>
        <v>0</v>
      </c>
      <c r="D34" s="60">
        <f t="shared" si="1"/>
        <v>0</v>
      </c>
      <c r="E34" s="60">
        <f t="shared" si="1"/>
        <v>0</v>
      </c>
      <c r="F34" s="60">
        <f t="shared" si="1"/>
        <v>0</v>
      </c>
      <c r="G34" s="60">
        <f t="shared" si="1"/>
        <v>0</v>
      </c>
      <c r="H34" s="60">
        <f t="shared" si="1"/>
        <v>0</v>
      </c>
      <c r="I34" s="60">
        <f t="shared" si="1"/>
        <v>0</v>
      </c>
      <c r="J34" s="60">
        <f t="shared" si="1"/>
        <v>0</v>
      </c>
    </row>
    <row r="35" ht="13.5" thickBot="1">
      <c r="A35" s="118"/>
    </row>
    <row r="36" spans="1:10" s="62" customFormat="1" ht="13.5" thickBot="1">
      <c r="A36" s="119" t="s">
        <v>46</v>
      </c>
      <c r="B36" s="69">
        <f>B30+B34</f>
        <v>0</v>
      </c>
      <c r="C36" s="69">
        <f aca="true" t="shared" si="2" ref="C36:J36">C30+C34</f>
        <v>0</v>
      </c>
      <c r="D36" s="69">
        <f t="shared" si="2"/>
        <v>0</v>
      </c>
      <c r="E36" s="69">
        <f t="shared" si="2"/>
        <v>0</v>
      </c>
      <c r="F36" s="69">
        <f t="shared" si="2"/>
        <v>0</v>
      </c>
      <c r="G36" s="69">
        <f t="shared" si="2"/>
        <v>0</v>
      </c>
      <c r="H36" s="69">
        <f t="shared" si="2"/>
        <v>0</v>
      </c>
      <c r="I36" s="69">
        <f t="shared" si="2"/>
        <v>0</v>
      </c>
      <c r="J36" s="69">
        <f t="shared" si="2"/>
        <v>0</v>
      </c>
    </row>
    <row r="37" spans="2:10" ht="12.75">
      <c r="B37" s="5"/>
      <c r="C37" s="5"/>
      <c r="D37" s="5"/>
      <c r="E37" s="5"/>
      <c r="F37" s="5"/>
      <c r="G37" s="5"/>
      <c r="H37" s="5"/>
      <c r="I37" s="5"/>
      <c r="J37" s="5"/>
    </row>
  </sheetData>
  <printOptions horizontalCentered="1"/>
  <pageMargins left="0.7874015748031497" right="0.7874015748031497" top="0.69" bottom="0.984251968503937" header="0.5118110236220472" footer="0.5118110236220472"/>
  <pageSetup fitToHeight="1" fitToWidth="1" horizontalDpi="600" verticalDpi="600" orientation="landscape" paperSize="9" scale="78" r:id="rId1"/>
  <headerFooter alignWithMargins="0">
    <oddFooter>&amp;L&amp;D&amp;R&amp;F &amp;A</oddFooter>
  </headerFooter>
  <rowBreaks count="1" manualBreakCount="1">
    <brk id="34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158"/>
  <sheetViews>
    <sheetView showGridLines="0" tabSelected="1" defaultGridColor="0" colorId="10" workbookViewId="0" topLeftCell="A3">
      <pane ySplit="1" topLeftCell="K4" activePane="bottomLeft" state="frozen"/>
      <selection pane="topLeft" activeCell="A1" sqref="A1"/>
      <selection pane="bottomLeft" activeCell="B9" sqref="B9"/>
    </sheetView>
  </sheetViews>
  <sheetFormatPr defaultColWidth="11.421875" defaultRowHeight="12.75"/>
  <cols>
    <col min="1" max="1" width="33.421875" style="2" customWidth="1"/>
    <col min="2" max="2" width="9.7109375" style="5" customWidth="1"/>
    <col min="3" max="3" width="9.7109375" style="7" customWidth="1"/>
    <col min="4" max="12" width="9.7109375" style="5" customWidth="1"/>
    <col min="13" max="13" width="4.421875" style="30" customWidth="1"/>
    <col min="14" max="49" width="11.421875" style="30" customWidth="1"/>
  </cols>
  <sheetData>
    <row r="1" spans="1:12" ht="23.25">
      <c r="A1" s="12" t="s">
        <v>50</v>
      </c>
      <c r="B1" s="13"/>
      <c r="C1" s="14"/>
      <c r="D1" s="15"/>
      <c r="E1" s="15"/>
      <c r="F1" s="15"/>
      <c r="G1" s="15"/>
      <c r="H1" s="15"/>
      <c r="I1" s="15"/>
      <c r="J1" s="15"/>
      <c r="K1" s="15"/>
      <c r="L1" s="15"/>
    </row>
    <row r="2" spans="1:3" ht="13.5" thickBot="1">
      <c r="A2" s="1"/>
      <c r="B2" s="3"/>
      <c r="C2" s="6"/>
    </row>
    <row r="3" spans="1:14" s="87" customFormat="1" ht="121.5">
      <c r="A3" s="83" t="s">
        <v>3</v>
      </c>
      <c r="B3" s="83" t="s">
        <v>4</v>
      </c>
      <c r="C3" s="83" t="s">
        <v>5</v>
      </c>
      <c r="D3" s="84" t="s">
        <v>6</v>
      </c>
      <c r="E3" s="84" t="s">
        <v>7</v>
      </c>
      <c r="F3" s="84" t="s">
        <v>8</v>
      </c>
      <c r="G3" s="84" t="s">
        <v>9</v>
      </c>
      <c r="H3" s="84" t="s">
        <v>10</v>
      </c>
      <c r="I3" s="84" t="s">
        <v>11</v>
      </c>
      <c r="J3" s="84" t="s">
        <v>12</v>
      </c>
      <c r="K3" s="85" t="s">
        <v>13</v>
      </c>
      <c r="L3" s="86" t="s">
        <v>14</v>
      </c>
      <c r="N3" s="87" t="s">
        <v>1</v>
      </c>
    </row>
    <row r="4" spans="1:12" s="91" customFormat="1" ht="12.75">
      <c r="A4" s="120" t="s">
        <v>15</v>
      </c>
      <c r="B4" s="88"/>
      <c r="C4" s="89"/>
      <c r="D4" s="88"/>
      <c r="E4" s="88"/>
      <c r="F4" s="88"/>
      <c r="G4" s="88"/>
      <c r="H4" s="88"/>
      <c r="I4" s="88"/>
      <c r="J4" s="88"/>
      <c r="K4" s="88"/>
      <c r="L4" s="90"/>
    </row>
    <row r="5" spans="1:12" s="30" customFormat="1" ht="12.75">
      <c r="A5" s="59"/>
      <c r="B5" s="92"/>
      <c r="C5" s="93"/>
      <c r="D5" s="92"/>
      <c r="E5" s="92"/>
      <c r="F5" s="92"/>
      <c r="G5" s="92"/>
      <c r="H5" s="92"/>
      <c r="I5" s="92"/>
      <c r="J5" s="92"/>
      <c r="K5" s="92"/>
      <c r="L5" s="94"/>
    </row>
    <row r="6" spans="1:12" s="96" customFormat="1" ht="30" customHeight="1">
      <c r="A6" s="95" t="s">
        <v>16</v>
      </c>
      <c r="B6" s="55"/>
      <c r="C6" s="56"/>
      <c r="D6" s="55"/>
      <c r="E6" s="55"/>
      <c r="F6" s="55"/>
      <c r="G6" s="55"/>
      <c r="H6" s="55"/>
      <c r="I6" s="55"/>
      <c r="J6" s="55"/>
      <c r="K6" s="58"/>
      <c r="L6" s="27"/>
    </row>
    <row r="7" spans="1:12" s="30" customFormat="1" ht="25.5">
      <c r="A7" s="72" t="s">
        <v>47</v>
      </c>
      <c r="B7" s="73"/>
      <c r="C7" s="74"/>
      <c r="D7" s="73"/>
      <c r="E7" s="73"/>
      <c r="F7" s="73"/>
      <c r="G7" s="73"/>
      <c r="H7" s="73"/>
      <c r="I7" s="73"/>
      <c r="J7" s="73"/>
      <c r="K7" s="75"/>
      <c r="L7" s="71"/>
    </row>
    <row r="8" spans="1:12" s="30" customFormat="1" ht="12.75">
      <c r="A8" s="72"/>
      <c r="B8" s="73"/>
      <c r="C8" s="74"/>
      <c r="D8" s="73"/>
      <c r="E8" s="73"/>
      <c r="F8" s="73"/>
      <c r="G8" s="73"/>
      <c r="H8" s="73"/>
      <c r="I8" s="73"/>
      <c r="J8" s="73"/>
      <c r="K8" s="75"/>
      <c r="L8" s="71"/>
    </row>
    <row r="9" spans="1:12" s="30" customFormat="1" ht="12.75">
      <c r="A9" s="72" t="s">
        <v>48</v>
      </c>
      <c r="B9" s="73"/>
      <c r="C9" s="74"/>
      <c r="D9" s="73"/>
      <c r="E9" s="73"/>
      <c r="F9" s="73"/>
      <c r="G9" s="73"/>
      <c r="H9" s="73"/>
      <c r="I9" s="73"/>
      <c r="J9" s="73"/>
      <c r="K9" s="75"/>
      <c r="L9" s="71"/>
    </row>
    <row r="10" spans="1:12" s="30" customFormat="1" ht="12.75">
      <c r="A10" s="76"/>
      <c r="B10" s="73"/>
      <c r="C10" s="74"/>
      <c r="D10" s="73"/>
      <c r="E10" s="73"/>
      <c r="F10" s="73"/>
      <c r="G10" s="73"/>
      <c r="H10" s="73"/>
      <c r="I10" s="73"/>
      <c r="J10" s="73"/>
      <c r="K10" s="75"/>
      <c r="L10" s="29">
        <v>0</v>
      </c>
    </row>
    <row r="11" spans="1:12" s="30" customFormat="1" ht="12.75">
      <c r="A11" s="76"/>
      <c r="B11" s="73"/>
      <c r="C11" s="74"/>
      <c r="D11" s="73"/>
      <c r="E11" s="73"/>
      <c r="F11" s="73"/>
      <c r="G11" s="73"/>
      <c r="H11" s="73"/>
      <c r="I11" s="73"/>
      <c r="J11" s="73"/>
      <c r="K11" s="75"/>
      <c r="L11" s="29">
        <f>SUM(D11:K11)</f>
        <v>0</v>
      </c>
    </row>
    <row r="12" spans="1:12" s="30" customFormat="1" ht="12.75">
      <c r="A12" s="76"/>
      <c r="B12" s="73"/>
      <c r="C12" s="74"/>
      <c r="D12" s="73"/>
      <c r="E12" s="73"/>
      <c r="F12" s="73"/>
      <c r="G12" s="73"/>
      <c r="H12" s="73"/>
      <c r="I12" s="73"/>
      <c r="J12" s="73"/>
      <c r="K12" s="75"/>
      <c r="L12" s="29">
        <f>SUM(D12:K12)</f>
        <v>0</v>
      </c>
    </row>
    <row r="13" spans="1:49" s="28" customFormat="1" ht="17.25" customHeight="1">
      <c r="A13" s="9" t="s">
        <v>18</v>
      </c>
      <c r="B13" s="10">
        <f>SUBTOTAL(9,B10:B12)</f>
        <v>0</v>
      </c>
      <c r="C13" s="11">
        <f>IF(B13&lt;&gt;L13,"Fehler","")</f>
      </c>
      <c r="D13" s="10">
        <f aca="true" t="shared" si="0" ref="D13:L13">SUBTOTAL(9,D10:D12)</f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9">
        <f t="shared" si="0"/>
        <v>0</v>
      </c>
      <c r="L13" s="23">
        <f t="shared" si="0"/>
        <v>0</v>
      </c>
      <c r="M13" s="26" t="str">
        <f>IF(L13=N13," ","Fehler!")</f>
        <v> </v>
      </c>
      <c r="N13" s="32">
        <f>SUM(D13:K13)</f>
        <v>0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</row>
    <row r="14" spans="1:12" s="30" customFormat="1" ht="12.75">
      <c r="A14" s="72" t="s">
        <v>49</v>
      </c>
      <c r="B14" s="73"/>
      <c r="C14" s="74"/>
      <c r="D14" s="73"/>
      <c r="E14" s="73"/>
      <c r="F14" s="73"/>
      <c r="G14" s="73"/>
      <c r="H14" s="73"/>
      <c r="I14" s="73"/>
      <c r="J14" s="73"/>
      <c r="K14" s="75"/>
      <c r="L14" s="71"/>
    </row>
    <row r="15" spans="1:12" s="30" customFormat="1" ht="12.75">
      <c r="A15" s="76"/>
      <c r="B15" s="73"/>
      <c r="C15" s="74"/>
      <c r="D15" s="73"/>
      <c r="E15" s="73"/>
      <c r="F15" s="73"/>
      <c r="G15" s="73"/>
      <c r="H15" s="73"/>
      <c r="I15" s="73"/>
      <c r="J15" s="73"/>
      <c r="K15" s="75"/>
      <c r="L15" s="29">
        <v>0</v>
      </c>
    </row>
    <row r="16" spans="1:12" s="30" customFormat="1" ht="12.75">
      <c r="A16" s="76"/>
      <c r="B16" s="73"/>
      <c r="C16" s="74"/>
      <c r="D16" s="73"/>
      <c r="E16" s="73"/>
      <c r="F16" s="73"/>
      <c r="G16" s="73"/>
      <c r="H16" s="73"/>
      <c r="I16" s="73"/>
      <c r="J16" s="73"/>
      <c r="K16" s="75"/>
      <c r="L16" s="29">
        <f>SUM(D16:K16)</f>
        <v>0</v>
      </c>
    </row>
    <row r="17" spans="1:12" s="30" customFormat="1" ht="12.75">
      <c r="A17" s="76"/>
      <c r="B17" s="73"/>
      <c r="C17" s="74"/>
      <c r="D17" s="73"/>
      <c r="E17" s="73"/>
      <c r="F17" s="73"/>
      <c r="G17" s="73"/>
      <c r="H17" s="73"/>
      <c r="I17" s="73"/>
      <c r="J17" s="73"/>
      <c r="K17" s="75"/>
      <c r="L17" s="29">
        <f>SUM(D17:K17)</f>
        <v>0</v>
      </c>
    </row>
    <row r="18" spans="1:49" s="28" customFormat="1" ht="17.25" customHeight="1">
      <c r="A18" s="9" t="s">
        <v>18</v>
      </c>
      <c r="B18" s="10">
        <f>SUBTOTAL(9,B15:B17)</f>
        <v>0</v>
      </c>
      <c r="C18" s="11">
        <f>IF(B18&lt;&gt;L18,"Fehler","")</f>
      </c>
      <c r="D18" s="10">
        <f aca="true" t="shared" si="1" ref="D18:L18">SUBTOTAL(9,D15:D17)</f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10">
        <f t="shared" si="1"/>
        <v>0</v>
      </c>
      <c r="J18" s="10">
        <f t="shared" si="1"/>
        <v>0</v>
      </c>
      <c r="K18" s="19">
        <f t="shared" si="1"/>
        <v>0</v>
      </c>
      <c r="L18" s="23">
        <f t="shared" si="1"/>
        <v>0</v>
      </c>
      <c r="M18" s="26" t="str">
        <f>IF(L18=N18," ","Fehler!")</f>
        <v> </v>
      </c>
      <c r="N18" s="32">
        <f>SUM(D18:K18)</f>
        <v>0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</row>
    <row r="19" spans="1:12" s="30" customFormat="1" ht="25.5">
      <c r="A19" s="72" t="s">
        <v>17</v>
      </c>
      <c r="B19" s="73"/>
      <c r="C19" s="77"/>
      <c r="D19" s="73"/>
      <c r="E19" s="73"/>
      <c r="F19" s="73"/>
      <c r="G19" s="73"/>
      <c r="H19" s="73"/>
      <c r="I19" s="73"/>
      <c r="J19" s="73"/>
      <c r="K19" s="75"/>
      <c r="L19" s="71"/>
    </row>
    <row r="20" spans="1:12" s="30" customFormat="1" ht="12.75">
      <c r="A20" s="76"/>
      <c r="B20" s="73"/>
      <c r="C20" s="74"/>
      <c r="D20" s="73"/>
      <c r="E20" s="73"/>
      <c r="F20" s="73"/>
      <c r="G20" s="73"/>
      <c r="H20" s="73"/>
      <c r="I20" s="73"/>
      <c r="J20" s="73"/>
      <c r="K20" s="75"/>
      <c r="L20" s="29">
        <f>SUM(D20:K20)</f>
        <v>0</v>
      </c>
    </row>
    <row r="21" spans="1:12" s="30" customFormat="1" ht="12.75">
      <c r="A21" s="76"/>
      <c r="B21" s="73"/>
      <c r="C21" s="74"/>
      <c r="D21" s="73"/>
      <c r="E21" s="73"/>
      <c r="F21" s="73"/>
      <c r="G21" s="73"/>
      <c r="H21" s="73"/>
      <c r="I21" s="73"/>
      <c r="J21" s="73"/>
      <c r="K21" s="75"/>
      <c r="L21" s="29">
        <f>SUM(D21:K21)</f>
        <v>0</v>
      </c>
    </row>
    <row r="22" spans="1:12" s="30" customFormat="1" ht="12.75">
      <c r="A22" s="76"/>
      <c r="B22" s="73"/>
      <c r="C22" s="74"/>
      <c r="D22" s="73"/>
      <c r="E22" s="73"/>
      <c r="F22" s="73"/>
      <c r="G22" s="73"/>
      <c r="H22" s="73"/>
      <c r="I22" s="73"/>
      <c r="J22" s="73"/>
      <c r="K22" s="75"/>
      <c r="L22" s="29">
        <f>SUM(D22:K22)</f>
        <v>0</v>
      </c>
    </row>
    <row r="23" spans="1:49" s="28" customFormat="1" ht="17.25" customHeight="1">
      <c r="A23" s="9" t="s">
        <v>18</v>
      </c>
      <c r="B23" s="10">
        <f>SUBTOTAL(9,B20:B22)</f>
        <v>0</v>
      </c>
      <c r="C23" s="11">
        <f>IF(B23&lt;&gt;L23,"Fehler","")</f>
      </c>
      <c r="D23" s="10">
        <f aca="true" t="shared" si="2" ref="D23:L23">SUBTOTAL(9,D20:D22)</f>
        <v>0</v>
      </c>
      <c r="E23" s="10">
        <f t="shared" si="2"/>
        <v>0</v>
      </c>
      <c r="F23" s="10">
        <f t="shared" si="2"/>
        <v>0</v>
      </c>
      <c r="G23" s="10">
        <f t="shared" si="2"/>
        <v>0</v>
      </c>
      <c r="H23" s="10">
        <f t="shared" si="2"/>
        <v>0</v>
      </c>
      <c r="I23" s="10">
        <f t="shared" si="2"/>
        <v>0</v>
      </c>
      <c r="J23" s="10">
        <f t="shared" si="2"/>
        <v>0</v>
      </c>
      <c r="K23" s="19">
        <f t="shared" si="2"/>
        <v>0</v>
      </c>
      <c r="L23" s="23">
        <f t="shared" si="2"/>
        <v>0</v>
      </c>
      <c r="M23" s="26" t="str">
        <f>IF(L23=N23," ","Fehler!")</f>
        <v> </v>
      </c>
      <c r="N23" s="32">
        <f>SUM(D23:K23)</f>
        <v>0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</row>
    <row r="24" spans="1:12" s="30" customFormat="1" ht="12.75">
      <c r="A24" s="72" t="s">
        <v>19</v>
      </c>
      <c r="B24" s="73"/>
      <c r="C24" s="74"/>
      <c r="D24" s="73"/>
      <c r="E24" s="73"/>
      <c r="F24" s="73"/>
      <c r="G24" s="73"/>
      <c r="H24" s="73"/>
      <c r="I24" s="73"/>
      <c r="J24" s="73"/>
      <c r="K24" s="75"/>
      <c r="L24" s="29"/>
    </row>
    <row r="25" spans="1:12" s="30" customFormat="1" ht="12.75">
      <c r="A25" s="76"/>
      <c r="B25" s="73"/>
      <c r="C25" s="74"/>
      <c r="D25" s="73"/>
      <c r="E25" s="73"/>
      <c r="F25" s="73"/>
      <c r="G25" s="73"/>
      <c r="H25" s="73"/>
      <c r="I25" s="73"/>
      <c r="J25" s="73"/>
      <c r="K25" s="75"/>
      <c r="L25" s="29">
        <f>SUM(D25:K25)</f>
        <v>0</v>
      </c>
    </row>
    <row r="26" spans="1:12" s="30" customFormat="1" ht="12.75">
      <c r="A26" s="76"/>
      <c r="B26" s="73"/>
      <c r="C26" s="74"/>
      <c r="D26" s="73"/>
      <c r="E26" s="73"/>
      <c r="F26" s="73"/>
      <c r="G26" s="73"/>
      <c r="H26" s="73"/>
      <c r="I26" s="73"/>
      <c r="J26" s="73"/>
      <c r="K26" s="75"/>
      <c r="L26" s="29">
        <f>SUM(D26:K26)</f>
        <v>0</v>
      </c>
    </row>
    <row r="27" spans="1:12" s="30" customFormat="1" ht="12.75">
      <c r="A27" s="76"/>
      <c r="B27" s="73"/>
      <c r="C27" s="74"/>
      <c r="D27" s="73"/>
      <c r="E27" s="73"/>
      <c r="F27" s="73"/>
      <c r="G27" s="73"/>
      <c r="H27" s="73"/>
      <c r="I27" s="73"/>
      <c r="J27" s="73"/>
      <c r="K27" s="75"/>
      <c r="L27" s="29">
        <f>SUM(D27:K27)</f>
        <v>0</v>
      </c>
    </row>
    <row r="28" spans="1:49" s="28" customFormat="1" ht="17.25" customHeight="1">
      <c r="A28" s="9" t="s">
        <v>18</v>
      </c>
      <c r="B28" s="10">
        <f>SUBTOTAL(9,B25:B27)</f>
        <v>0</v>
      </c>
      <c r="C28" s="11">
        <f>IF(B28&lt;&gt;L28,"Fehler","")</f>
      </c>
      <c r="D28" s="10">
        <f aca="true" t="shared" si="3" ref="D28:L28">SUBTOTAL(9,D25:D27)</f>
        <v>0</v>
      </c>
      <c r="E28" s="10">
        <f t="shared" si="3"/>
        <v>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9">
        <f t="shared" si="3"/>
        <v>0</v>
      </c>
      <c r="L28" s="23">
        <f t="shared" si="3"/>
        <v>0</v>
      </c>
      <c r="M28" s="26" t="str">
        <f>IF(L28=N28," ","Fehler!")</f>
        <v> </v>
      </c>
      <c r="N28" s="32">
        <f>SUM(D28:K28)</f>
        <v>0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</row>
    <row r="29" spans="1:12" s="30" customFormat="1" ht="12.75">
      <c r="A29" s="72" t="s">
        <v>20</v>
      </c>
      <c r="B29" s="73"/>
      <c r="C29" s="74"/>
      <c r="D29" s="73"/>
      <c r="E29" s="73"/>
      <c r="F29" s="73"/>
      <c r="G29" s="73"/>
      <c r="H29" s="73"/>
      <c r="I29" s="73"/>
      <c r="J29" s="73"/>
      <c r="K29" s="75"/>
      <c r="L29" s="29"/>
    </row>
    <row r="30" spans="1:12" s="30" customFormat="1" ht="12.75">
      <c r="A30" s="76"/>
      <c r="B30" s="73"/>
      <c r="C30" s="74"/>
      <c r="D30" s="73"/>
      <c r="E30" s="73"/>
      <c r="F30" s="73"/>
      <c r="G30" s="73"/>
      <c r="H30" s="73"/>
      <c r="I30" s="73"/>
      <c r="J30" s="73"/>
      <c r="K30" s="75"/>
      <c r="L30" s="29">
        <f>SUM(D30:K30)</f>
        <v>0</v>
      </c>
    </row>
    <row r="31" spans="1:12" s="30" customFormat="1" ht="12.75">
      <c r="A31" s="76"/>
      <c r="B31" s="73"/>
      <c r="C31" s="74"/>
      <c r="D31" s="73"/>
      <c r="E31" s="73"/>
      <c r="F31" s="73"/>
      <c r="G31" s="73"/>
      <c r="H31" s="73"/>
      <c r="I31" s="73"/>
      <c r="J31" s="73"/>
      <c r="K31" s="75"/>
      <c r="L31" s="29">
        <f>SUM(D31:K31)</f>
        <v>0</v>
      </c>
    </row>
    <row r="32" spans="1:12" s="30" customFormat="1" ht="12.75">
      <c r="A32" s="76"/>
      <c r="B32" s="73"/>
      <c r="C32" s="74"/>
      <c r="D32" s="73"/>
      <c r="E32" s="73"/>
      <c r="F32" s="73"/>
      <c r="G32" s="73"/>
      <c r="H32" s="73"/>
      <c r="I32" s="73"/>
      <c r="J32" s="73"/>
      <c r="K32" s="75"/>
      <c r="L32" s="29">
        <f>SUM(D32:K32)</f>
        <v>0</v>
      </c>
    </row>
    <row r="33" spans="1:49" s="28" customFormat="1" ht="17.25" customHeight="1">
      <c r="A33" s="9" t="s">
        <v>18</v>
      </c>
      <c r="B33" s="10">
        <f>SUBTOTAL(9,B30:B32)</f>
        <v>0</v>
      </c>
      <c r="C33" s="11">
        <f>IF(B33&lt;&gt;L33,"Fehler","")</f>
      </c>
      <c r="D33" s="10">
        <f aca="true" t="shared" si="4" ref="D33:L33">SUBTOTAL(9,D30:D32)</f>
        <v>0</v>
      </c>
      <c r="E33" s="10">
        <f t="shared" si="4"/>
        <v>0</v>
      </c>
      <c r="F33" s="10">
        <f t="shared" si="4"/>
        <v>0</v>
      </c>
      <c r="G33" s="10">
        <f t="shared" si="4"/>
        <v>0</v>
      </c>
      <c r="H33" s="10">
        <f t="shared" si="4"/>
        <v>0</v>
      </c>
      <c r="I33" s="10">
        <f t="shared" si="4"/>
        <v>0</v>
      </c>
      <c r="J33" s="10">
        <f t="shared" si="4"/>
        <v>0</v>
      </c>
      <c r="K33" s="19">
        <f t="shared" si="4"/>
        <v>0</v>
      </c>
      <c r="L33" s="23">
        <f t="shared" si="4"/>
        <v>0</v>
      </c>
      <c r="M33" s="26" t="str">
        <f>IF(L33=N33," ","Fehler!")</f>
        <v> </v>
      </c>
      <c r="N33" s="32">
        <f>SUM(D33:K33)</f>
        <v>0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pans="1:12" s="30" customFormat="1" ht="12.75">
      <c r="A34" s="72" t="s">
        <v>21</v>
      </c>
      <c r="B34" s="73"/>
      <c r="C34" s="74"/>
      <c r="D34" s="73"/>
      <c r="E34" s="73"/>
      <c r="F34" s="73"/>
      <c r="G34" s="73"/>
      <c r="H34" s="73"/>
      <c r="I34" s="73"/>
      <c r="J34" s="73"/>
      <c r="K34" s="75"/>
      <c r="L34" s="29"/>
    </row>
    <row r="35" spans="1:12" s="30" customFormat="1" ht="12.75">
      <c r="A35" s="72"/>
      <c r="B35" s="73"/>
      <c r="C35" s="74"/>
      <c r="D35" s="73"/>
      <c r="E35" s="73"/>
      <c r="F35" s="73"/>
      <c r="G35" s="73"/>
      <c r="H35" s="73"/>
      <c r="I35" s="73"/>
      <c r="J35" s="73"/>
      <c r="K35" s="75"/>
      <c r="L35" s="29">
        <f>SUM(D35:K35)</f>
        <v>0</v>
      </c>
    </row>
    <row r="36" spans="1:12" s="30" customFormat="1" ht="12.75">
      <c r="A36" s="72"/>
      <c r="B36" s="73"/>
      <c r="C36" s="74"/>
      <c r="D36" s="73"/>
      <c r="E36" s="73"/>
      <c r="F36" s="73"/>
      <c r="G36" s="73"/>
      <c r="H36" s="73"/>
      <c r="I36" s="73"/>
      <c r="J36" s="73"/>
      <c r="K36" s="75"/>
      <c r="L36" s="29">
        <f>SUM(D36:K36)</f>
        <v>0</v>
      </c>
    </row>
    <row r="37" spans="1:12" s="30" customFormat="1" ht="12.75">
      <c r="A37" s="76"/>
      <c r="B37" s="73"/>
      <c r="C37" s="74"/>
      <c r="D37" s="73"/>
      <c r="E37" s="73"/>
      <c r="F37" s="73"/>
      <c r="G37" s="73"/>
      <c r="H37" s="73"/>
      <c r="I37" s="73"/>
      <c r="J37" s="73"/>
      <c r="K37" s="75"/>
      <c r="L37" s="29">
        <f>SUM(D37:K37)</f>
        <v>0</v>
      </c>
    </row>
    <row r="38" spans="1:49" s="28" customFormat="1" ht="17.25" customHeight="1">
      <c r="A38" s="9" t="s">
        <v>18</v>
      </c>
      <c r="B38" s="10">
        <f>SUBTOTAL(9,B35:B37)</f>
        <v>0</v>
      </c>
      <c r="C38" s="11">
        <f>IF(B38&lt;&gt;L38,"Fehler","")</f>
      </c>
      <c r="D38" s="10">
        <f aca="true" t="shared" si="5" ref="D38:L38">SUBTOTAL(9,D35:D37)</f>
        <v>0</v>
      </c>
      <c r="E38" s="10">
        <f t="shared" si="5"/>
        <v>0</v>
      </c>
      <c r="F38" s="10">
        <f t="shared" si="5"/>
        <v>0</v>
      </c>
      <c r="G38" s="10">
        <f t="shared" si="5"/>
        <v>0</v>
      </c>
      <c r="H38" s="10">
        <f t="shared" si="5"/>
        <v>0</v>
      </c>
      <c r="I38" s="10">
        <f t="shared" si="5"/>
        <v>0</v>
      </c>
      <c r="J38" s="10">
        <f t="shared" si="5"/>
        <v>0</v>
      </c>
      <c r="K38" s="19">
        <f t="shared" si="5"/>
        <v>0</v>
      </c>
      <c r="L38" s="23">
        <f t="shared" si="5"/>
        <v>0</v>
      </c>
      <c r="M38" s="26" t="str">
        <f>IF(L38=N38," ","Fehler!")</f>
        <v> </v>
      </c>
      <c r="N38" s="32">
        <f>SUM(D38:K38)</f>
        <v>0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</row>
    <row r="39" spans="1:12" s="30" customFormat="1" ht="25.5">
      <c r="A39" s="72" t="s">
        <v>22</v>
      </c>
      <c r="B39" s="73"/>
      <c r="C39" s="74"/>
      <c r="D39" s="73"/>
      <c r="E39" s="73"/>
      <c r="F39" s="73"/>
      <c r="G39" s="73"/>
      <c r="H39" s="73"/>
      <c r="I39" s="73"/>
      <c r="J39" s="73"/>
      <c r="K39" s="75"/>
      <c r="L39" s="29"/>
    </row>
    <row r="40" spans="1:12" s="30" customFormat="1" ht="12.75">
      <c r="A40" s="72"/>
      <c r="B40" s="73"/>
      <c r="C40" s="74"/>
      <c r="D40" s="73"/>
      <c r="E40" s="73"/>
      <c r="F40" s="73"/>
      <c r="G40" s="73"/>
      <c r="H40" s="73"/>
      <c r="I40" s="73"/>
      <c r="J40" s="73"/>
      <c r="K40" s="75"/>
      <c r="L40" s="29">
        <f>SUM(D40:K40)</f>
        <v>0</v>
      </c>
    </row>
    <row r="41" spans="1:12" s="30" customFormat="1" ht="12.75">
      <c r="A41" s="72"/>
      <c r="B41" s="73"/>
      <c r="C41" s="74"/>
      <c r="D41" s="73"/>
      <c r="E41" s="73"/>
      <c r="F41" s="73"/>
      <c r="G41" s="73"/>
      <c r="H41" s="73"/>
      <c r="I41" s="73"/>
      <c r="J41" s="73"/>
      <c r="K41" s="75"/>
      <c r="L41" s="29">
        <f>SUM(D41:K41)</f>
        <v>0</v>
      </c>
    </row>
    <row r="42" spans="1:12" s="30" customFormat="1" ht="12.75">
      <c r="A42" s="76"/>
      <c r="B42" s="73"/>
      <c r="C42" s="74"/>
      <c r="D42" s="73"/>
      <c r="E42" s="73"/>
      <c r="F42" s="73"/>
      <c r="G42" s="73"/>
      <c r="H42" s="73"/>
      <c r="I42" s="73"/>
      <c r="J42" s="73"/>
      <c r="K42" s="75"/>
      <c r="L42" s="29">
        <f>SUM(D42:K42)</f>
        <v>0</v>
      </c>
    </row>
    <row r="43" spans="1:14" ht="17.25" customHeight="1">
      <c r="A43" s="9" t="s">
        <v>18</v>
      </c>
      <c r="B43" s="10">
        <f>SUBTOTAL(9,B40:B42)</f>
        <v>0</v>
      </c>
      <c r="C43" s="11">
        <f>IF(B43&lt;&gt;L43,"Fehler","")</f>
      </c>
      <c r="D43" s="10">
        <f aca="true" t="shared" si="6" ref="D43:L43">SUBTOTAL(9,D40:D42)</f>
        <v>0</v>
      </c>
      <c r="E43" s="10">
        <f t="shared" si="6"/>
        <v>0</v>
      </c>
      <c r="F43" s="10">
        <f t="shared" si="6"/>
        <v>0</v>
      </c>
      <c r="G43" s="10">
        <f t="shared" si="6"/>
        <v>0</v>
      </c>
      <c r="H43" s="10">
        <f t="shared" si="6"/>
        <v>0</v>
      </c>
      <c r="I43" s="10">
        <f t="shared" si="6"/>
        <v>0</v>
      </c>
      <c r="J43" s="10">
        <f t="shared" si="6"/>
        <v>0</v>
      </c>
      <c r="K43" s="19">
        <f t="shared" si="6"/>
        <v>0</v>
      </c>
      <c r="L43" s="23">
        <f t="shared" si="6"/>
        <v>0</v>
      </c>
      <c r="M43" s="26" t="str">
        <f>IF(L43=N43," ","Fehler!")</f>
        <v> </v>
      </c>
      <c r="N43" s="32">
        <f>SUM(D43:K43)</f>
        <v>0</v>
      </c>
    </row>
    <row r="44" spans="1:12" s="30" customFormat="1" ht="25.5">
      <c r="A44" s="72" t="s">
        <v>23</v>
      </c>
      <c r="B44" s="73"/>
      <c r="C44" s="74"/>
      <c r="D44" s="73"/>
      <c r="E44" s="73"/>
      <c r="F44" s="73"/>
      <c r="G44" s="73"/>
      <c r="H44" s="73"/>
      <c r="I44" s="73"/>
      <c r="J44" s="73"/>
      <c r="K44" s="75"/>
      <c r="L44" s="29"/>
    </row>
    <row r="45" spans="1:12" s="30" customFormat="1" ht="12.75">
      <c r="A45" s="72"/>
      <c r="B45" s="73"/>
      <c r="C45" s="74"/>
      <c r="D45" s="73"/>
      <c r="E45" s="73"/>
      <c r="F45" s="73"/>
      <c r="G45" s="73"/>
      <c r="H45" s="73"/>
      <c r="I45" s="73"/>
      <c r="J45" s="73"/>
      <c r="K45" s="75"/>
      <c r="L45" s="29">
        <f>SUM(D45:K45)</f>
        <v>0</v>
      </c>
    </row>
    <row r="46" spans="1:12" s="30" customFormat="1" ht="12.75">
      <c r="A46" s="72"/>
      <c r="B46" s="73"/>
      <c r="C46" s="74"/>
      <c r="D46" s="73"/>
      <c r="E46" s="73"/>
      <c r="F46" s="73"/>
      <c r="G46" s="73"/>
      <c r="H46" s="73"/>
      <c r="I46" s="73"/>
      <c r="J46" s="73"/>
      <c r="K46" s="75"/>
      <c r="L46" s="29">
        <f>SUM(D46:K46)</f>
        <v>0</v>
      </c>
    </row>
    <row r="47" spans="1:12" s="30" customFormat="1" ht="12.75">
      <c r="A47" s="76"/>
      <c r="B47" s="73"/>
      <c r="C47" s="74"/>
      <c r="D47" s="73"/>
      <c r="E47" s="73"/>
      <c r="F47" s="73"/>
      <c r="G47" s="73"/>
      <c r="H47" s="73"/>
      <c r="I47" s="73"/>
      <c r="J47" s="73"/>
      <c r="K47" s="75"/>
      <c r="L47" s="29">
        <f>SUM(D47:K47)</f>
        <v>0</v>
      </c>
    </row>
    <row r="48" spans="1:14" ht="17.25" customHeight="1">
      <c r="A48" s="36" t="s">
        <v>18</v>
      </c>
      <c r="B48" s="37">
        <f>SUBTOTAL(9,B45:B47)</f>
        <v>0</v>
      </c>
      <c r="C48" s="38">
        <f>IF(B48&lt;&gt;L48,"Fehler","")</f>
      </c>
      <c r="D48" s="37">
        <f aca="true" t="shared" si="7" ref="D48:L48">SUBTOTAL(9,D45:D47)</f>
        <v>0</v>
      </c>
      <c r="E48" s="37">
        <f t="shared" si="7"/>
        <v>0</v>
      </c>
      <c r="F48" s="37">
        <f t="shared" si="7"/>
        <v>0</v>
      </c>
      <c r="G48" s="37">
        <f t="shared" si="7"/>
        <v>0</v>
      </c>
      <c r="H48" s="37">
        <f t="shared" si="7"/>
        <v>0</v>
      </c>
      <c r="I48" s="37">
        <f t="shared" si="7"/>
        <v>0</v>
      </c>
      <c r="J48" s="37">
        <f t="shared" si="7"/>
        <v>0</v>
      </c>
      <c r="K48" s="19">
        <f t="shared" si="7"/>
        <v>0</v>
      </c>
      <c r="L48" s="23">
        <f t="shared" si="7"/>
        <v>0</v>
      </c>
      <c r="M48" s="26" t="str">
        <f>IF(L48=N48," ","Fehler!")</f>
        <v> </v>
      </c>
      <c r="N48" s="32">
        <f>SUM(D48:K48)</f>
        <v>0</v>
      </c>
    </row>
    <row r="49" spans="1:49" s="8" customFormat="1" ht="21.75" customHeight="1">
      <c r="A49" s="51" t="s">
        <v>24</v>
      </c>
      <c r="B49" s="52">
        <f>B48+B43+B38+B33+B28+B23+B18+B13</f>
        <v>0</v>
      </c>
      <c r="C49" s="53">
        <f>IF(B49&lt;&gt;L49,"Fehler","")</f>
      </c>
      <c r="D49" s="52">
        <f>D48+D43+D38+D33+D28+D23+D18+D13</f>
        <v>0</v>
      </c>
      <c r="E49" s="52">
        <f aca="true" t="shared" si="8" ref="E49:K49">E48+E43+E38+E33+E28+E23+E18+E13</f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  <c r="J49" s="52">
        <f t="shared" si="8"/>
        <v>0</v>
      </c>
      <c r="K49" s="52">
        <f t="shared" si="8"/>
        <v>0</v>
      </c>
      <c r="L49" s="24">
        <f>L48+L43+L38+L33+L28+L23+L18+L13</f>
        <v>0</v>
      </c>
      <c r="M49" s="35"/>
      <c r="N49" s="32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</row>
    <row r="50" spans="1:12" s="30" customFormat="1" ht="12.75">
      <c r="A50" s="54"/>
      <c r="B50" s="42"/>
      <c r="C50" s="43"/>
      <c r="D50" s="42"/>
      <c r="E50" s="42"/>
      <c r="F50" s="42"/>
      <c r="G50" s="42"/>
      <c r="H50" s="42"/>
      <c r="I50" s="42"/>
      <c r="J50" s="42"/>
      <c r="K50" s="42"/>
      <c r="L50" s="29"/>
    </row>
    <row r="51" spans="1:12" s="102" customFormat="1" ht="30" customHeight="1">
      <c r="A51" s="97" t="s">
        <v>25</v>
      </c>
      <c r="B51" s="98"/>
      <c r="C51" s="99"/>
      <c r="D51" s="98"/>
      <c r="E51" s="98"/>
      <c r="F51" s="98"/>
      <c r="G51" s="98"/>
      <c r="H51" s="98"/>
      <c r="I51" s="98"/>
      <c r="J51" s="98"/>
      <c r="K51" s="100"/>
      <c r="L51" s="101"/>
    </row>
    <row r="52" spans="1:12" s="30" customFormat="1" ht="25.5">
      <c r="A52" s="72" t="s">
        <v>26</v>
      </c>
      <c r="B52" s="73"/>
      <c r="C52" s="74"/>
      <c r="D52" s="73"/>
      <c r="E52" s="73"/>
      <c r="F52" s="73"/>
      <c r="G52" s="73"/>
      <c r="H52" s="73"/>
      <c r="I52" s="73"/>
      <c r="J52" s="73"/>
      <c r="K52" s="75"/>
      <c r="L52" s="29"/>
    </row>
    <row r="53" spans="1:12" s="30" customFormat="1" ht="12.75">
      <c r="A53" s="76"/>
      <c r="B53" s="73"/>
      <c r="C53" s="74"/>
      <c r="D53" s="73"/>
      <c r="E53" s="73"/>
      <c r="F53" s="73"/>
      <c r="G53" s="73"/>
      <c r="H53" s="73"/>
      <c r="I53" s="73"/>
      <c r="J53" s="73"/>
      <c r="K53" s="75"/>
      <c r="L53" s="29">
        <v>0</v>
      </c>
    </row>
    <row r="54" spans="1:12" s="30" customFormat="1" ht="12.75">
      <c r="A54" s="76"/>
      <c r="B54" s="73"/>
      <c r="C54" s="74"/>
      <c r="D54" s="73"/>
      <c r="E54" s="73"/>
      <c r="F54" s="73"/>
      <c r="G54" s="73"/>
      <c r="H54" s="73"/>
      <c r="I54" s="73"/>
      <c r="J54" s="73"/>
      <c r="K54" s="75"/>
      <c r="L54" s="29">
        <f>SUM(D54:K54)</f>
        <v>0</v>
      </c>
    </row>
    <row r="55" spans="1:12" s="30" customFormat="1" ht="12.75">
      <c r="A55" s="76"/>
      <c r="B55" s="73"/>
      <c r="C55" s="74"/>
      <c r="D55" s="73"/>
      <c r="E55" s="73"/>
      <c r="F55" s="73"/>
      <c r="G55" s="73"/>
      <c r="H55" s="73"/>
      <c r="I55" s="73"/>
      <c r="J55" s="73"/>
      <c r="K55" s="75"/>
      <c r="L55" s="29">
        <f>SUM(D55:K55)</f>
        <v>0</v>
      </c>
    </row>
    <row r="56" spans="1:14" ht="17.25" customHeight="1">
      <c r="A56" s="9" t="s">
        <v>18</v>
      </c>
      <c r="B56" s="10">
        <f>SUBTOTAL(9,B53:B55)</f>
        <v>0</v>
      </c>
      <c r="C56" s="11">
        <f>IF(B56&lt;&gt;L56,"Fehler","")</f>
      </c>
      <c r="D56" s="10">
        <f aca="true" t="shared" si="9" ref="D56:L56">SUBTOTAL(9,D53:D55)</f>
        <v>0</v>
      </c>
      <c r="E56" s="10">
        <f t="shared" si="9"/>
        <v>0</v>
      </c>
      <c r="F56" s="10">
        <f t="shared" si="9"/>
        <v>0</v>
      </c>
      <c r="G56" s="10">
        <f t="shared" si="9"/>
        <v>0</v>
      </c>
      <c r="H56" s="10">
        <f t="shared" si="9"/>
        <v>0</v>
      </c>
      <c r="I56" s="10">
        <f t="shared" si="9"/>
        <v>0</v>
      </c>
      <c r="J56" s="10">
        <f t="shared" si="9"/>
        <v>0</v>
      </c>
      <c r="K56" s="19">
        <f t="shared" si="9"/>
        <v>0</v>
      </c>
      <c r="L56" s="23">
        <f t="shared" si="9"/>
        <v>0</v>
      </c>
      <c r="M56" s="26" t="str">
        <f>IF(L56=N56," ","Fehler!")</f>
        <v> </v>
      </c>
      <c r="N56" s="32">
        <f>SUM(D56:K56)</f>
        <v>0</v>
      </c>
    </row>
    <row r="57" spans="1:12" ht="38.25">
      <c r="A57" s="72" t="s">
        <v>27</v>
      </c>
      <c r="B57" s="73"/>
      <c r="C57" s="74"/>
      <c r="D57" s="73"/>
      <c r="E57" s="73"/>
      <c r="F57" s="73"/>
      <c r="G57" s="73"/>
      <c r="H57" s="73"/>
      <c r="I57" s="73"/>
      <c r="J57" s="73"/>
      <c r="K57" s="75"/>
      <c r="L57" s="29"/>
    </row>
    <row r="58" spans="1:12" ht="12.75">
      <c r="A58" s="76"/>
      <c r="B58" s="73"/>
      <c r="C58" s="74"/>
      <c r="D58" s="73"/>
      <c r="E58" s="73"/>
      <c r="F58" s="73"/>
      <c r="G58" s="73"/>
      <c r="H58" s="73"/>
      <c r="I58" s="73"/>
      <c r="J58" s="73"/>
      <c r="K58" s="75"/>
      <c r="L58" s="29">
        <f>SUM(D58:K58)</f>
        <v>0</v>
      </c>
    </row>
    <row r="59" spans="1:12" ht="12.75">
      <c r="A59" s="31"/>
      <c r="B59" s="73"/>
      <c r="C59" s="74"/>
      <c r="D59" s="73"/>
      <c r="E59" s="73"/>
      <c r="F59" s="73"/>
      <c r="G59" s="73"/>
      <c r="H59" s="73"/>
      <c r="I59" s="73"/>
      <c r="J59" s="73"/>
      <c r="K59" s="75"/>
      <c r="L59" s="29">
        <v>0</v>
      </c>
    </row>
    <row r="60" spans="1:12" ht="12.75">
      <c r="A60" s="76"/>
      <c r="B60" s="73"/>
      <c r="C60" s="74"/>
      <c r="D60" s="73"/>
      <c r="E60" s="73"/>
      <c r="F60" s="73"/>
      <c r="G60" s="73"/>
      <c r="H60" s="73"/>
      <c r="I60" s="73"/>
      <c r="J60" s="73"/>
      <c r="K60" s="75"/>
      <c r="L60" s="29">
        <f>SUM(D60:K60)</f>
        <v>0</v>
      </c>
    </row>
    <row r="61" spans="1:14" ht="17.25" customHeight="1">
      <c r="A61" s="9" t="s">
        <v>18</v>
      </c>
      <c r="B61" s="10">
        <f>SUBTOTAL(9,B58:B60)</f>
        <v>0</v>
      </c>
      <c r="C61" s="11">
        <f>IF(B61&lt;&gt;L61,"Fehler","")</f>
      </c>
      <c r="D61" s="10">
        <f aca="true" t="shared" si="10" ref="D61:L61">SUBTOTAL(9,D58:D60)</f>
        <v>0</v>
      </c>
      <c r="E61" s="10">
        <f t="shared" si="10"/>
        <v>0</v>
      </c>
      <c r="F61" s="10">
        <f t="shared" si="10"/>
        <v>0</v>
      </c>
      <c r="G61" s="10">
        <f t="shared" si="10"/>
        <v>0</v>
      </c>
      <c r="H61" s="10">
        <f t="shared" si="10"/>
        <v>0</v>
      </c>
      <c r="I61" s="10">
        <f t="shared" si="10"/>
        <v>0</v>
      </c>
      <c r="J61" s="10">
        <f t="shared" si="10"/>
        <v>0</v>
      </c>
      <c r="K61" s="19">
        <f t="shared" si="10"/>
        <v>0</v>
      </c>
      <c r="L61" s="23">
        <f t="shared" si="10"/>
        <v>0</v>
      </c>
      <c r="M61" s="26" t="str">
        <f>IF(L61=N61," ","Fehler!")</f>
        <v> </v>
      </c>
      <c r="N61" s="32">
        <f>SUM(D61:K61)</f>
        <v>0</v>
      </c>
    </row>
    <row r="62" spans="1:12" ht="12.75">
      <c r="A62" s="72" t="s">
        <v>28</v>
      </c>
      <c r="B62" s="73"/>
      <c r="C62" s="74"/>
      <c r="D62" s="73"/>
      <c r="E62" s="73"/>
      <c r="F62" s="73"/>
      <c r="G62" s="73"/>
      <c r="H62" s="73"/>
      <c r="I62" s="73"/>
      <c r="J62" s="73"/>
      <c r="K62" s="75"/>
      <c r="L62" s="29"/>
    </row>
    <row r="63" spans="1:12" ht="12.75">
      <c r="A63" s="72"/>
      <c r="B63" s="73"/>
      <c r="C63" s="74"/>
      <c r="D63" s="73"/>
      <c r="E63" s="73"/>
      <c r="F63" s="73"/>
      <c r="G63" s="73"/>
      <c r="H63" s="73"/>
      <c r="I63" s="73"/>
      <c r="J63" s="73"/>
      <c r="K63" s="75"/>
      <c r="L63" s="29">
        <f>SUM(D63:K63)</f>
        <v>0</v>
      </c>
    </row>
    <row r="64" spans="1:12" ht="12.75">
      <c r="A64" s="79"/>
      <c r="B64" s="73"/>
      <c r="C64" s="74"/>
      <c r="D64" s="73"/>
      <c r="E64" s="73"/>
      <c r="F64" s="73"/>
      <c r="G64" s="73"/>
      <c r="H64" s="73"/>
      <c r="I64" s="73"/>
      <c r="J64" s="73"/>
      <c r="K64" s="75"/>
      <c r="L64" s="29">
        <f>SUM(D64:K64)</f>
        <v>0</v>
      </c>
    </row>
    <row r="65" spans="1:12" ht="12.75">
      <c r="A65" s="76"/>
      <c r="B65" s="73"/>
      <c r="C65" s="74"/>
      <c r="D65" s="73"/>
      <c r="E65" s="73"/>
      <c r="F65" s="73"/>
      <c r="G65" s="73"/>
      <c r="H65" s="73"/>
      <c r="I65" s="73"/>
      <c r="J65" s="73"/>
      <c r="K65" s="75"/>
      <c r="L65" s="29">
        <f>SUM(D65:K65)</f>
        <v>0</v>
      </c>
    </row>
    <row r="66" spans="1:14" ht="17.25" customHeight="1">
      <c r="A66" s="9" t="s">
        <v>18</v>
      </c>
      <c r="B66" s="10">
        <f>SUBTOTAL(9,B62:B65)</f>
        <v>0</v>
      </c>
      <c r="C66" s="11">
        <f>IF(B66&lt;&gt;L66,"Fehler","")</f>
      </c>
      <c r="D66" s="10">
        <f aca="true" t="shared" si="11" ref="D66:L66">SUBTOTAL(9,D62:D65)</f>
        <v>0</v>
      </c>
      <c r="E66" s="10">
        <f t="shared" si="11"/>
        <v>0</v>
      </c>
      <c r="F66" s="10">
        <f t="shared" si="11"/>
        <v>0</v>
      </c>
      <c r="G66" s="10">
        <f t="shared" si="11"/>
        <v>0</v>
      </c>
      <c r="H66" s="10">
        <f t="shared" si="11"/>
        <v>0</v>
      </c>
      <c r="I66" s="10">
        <f t="shared" si="11"/>
        <v>0</v>
      </c>
      <c r="J66" s="10">
        <f t="shared" si="11"/>
        <v>0</v>
      </c>
      <c r="K66" s="19">
        <f t="shared" si="11"/>
        <v>0</v>
      </c>
      <c r="L66" s="23">
        <f t="shared" si="11"/>
        <v>0</v>
      </c>
      <c r="M66" s="26" t="str">
        <f>IF(L66=N66," ","Fehler!")</f>
        <v> </v>
      </c>
      <c r="N66" s="32">
        <f>SUM(D66:K66)</f>
        <v>0</v>
      </c>
    </row>
    <row r="67" spans="1:12" ht="25.5">
      <c r="A67" s="72" t="s">
        <v>56</v>
      </c>
      <c r="B67" s="73"/>
      <c r="C67" s="74"/>
      <c r="D67" s="73"/>
      <c r="E67" s="73"/>
      <c r="F67" s="73"/>
      <c r="G67" s="73"/>
      <c r="H67" s="73"/>
      <c r="I67" s="73"/>
      <c r="J67" s="73"/>
      <c r="K67" s="75"/>
      <c r="L67" s="29"/>
    </row>
    <row r="68" spans="1:12" ht="12.75">
      <c r="A68" s="72"/>
      <c r="B68" s="73"/>
      <c r="C68" s="74"/>
      <c r="D68" s="73"/>
      <c r="E68" s="73"/>
      <c r="F68" s="73"/>
      <c r="G68" s="73"/>
      <c r="H68" s="73"/>
      <c r="I68" s="73"/>
      <c r="J68" s="73"/>
      <c r="K68" s="75"/>
      <c r="L68" s="29">
        <f>SUM(D68:K68)</f>
        <v>0</v>
      </c>
    </row>
    <row r="69" spans="1:12" ht="12.75">
      <c r="A69" s="72"/>
      <c r="B69" s="73"/>
      <c r="C69" s="74"/>
      <c r="D69" s="73"/>
      <c r="E69" s="73"/>
      <c r="F69" s="73"/>
      <c r="G69" s="73"/>
      <c r="H69" s="73"/>
      <c r="I69" s="73"/>
      <c r="J69" s="73"/>
      <c r="K69" s="75"/>
      <c r="L69" s="29">
        <f>SUM(D69:K69)</f>
        <v>0</v>
      </c>
    </row>
    <row r="70" spans="1:12" ht="12.75">
      <c r="A70" s="76"/>
      <c r="B70" s="73"/>
      <c r="C70" s="74"/>
      <c r="D70" s="73"/>
      <c r="E70" s="73"/>
      <c r="F70" s="73"/>
      <c r="G70" s="73"/>
      <c r="H70" s="73"/>
      <c r="I70" s="73"/>
      <c r="J70" s="73"/>
      <c r="K70" s="75"/>
      <c r="L70" s="29">
        <f>SUM(D70:K70)</f>
        <v>0</v>
      </c>
    </row>
    <row r="71" spans="1:14" ht="17.25" customHeight="1">
      <c r="A71" s="9" t="s">
        <v>18</v>
      </c>
      <c r="B71" s="10">
        <f>SUBTOTAL(9,B68:B70)</f>
        <v>0</v>
      </c>
      <c r="C71" s="11">
        <f>IF(B71&lt;&gt;L71,"Fehler","")</f>
      </c>
      <c r="D71" s="10">
        <f aca="true" t="shared" si="12" ref="D71:L71">SUBTOTAL(9,D68:D70)</f>
        <v>0</v>
      </c>
      <c r="E71" s="10">
        <f t="shared" si="12"/>
        <v>0</v>
      </c>
      <c r="F71" s="10">
        <f t="shared" si="12"/>
        <v>0</v>
      </c>
      <c r="G71" s="10">
        <f t="shared" si="12"/>
        <v>0</v>
      </c>
      <c r="H71" s="10">
        <f t="shared" si="12"/>
        <v>0</v>
      </c>
      <c r="I71" s="10">
        <f t="shared" si="12"/>
        <v>0</v>
      </c>
      <c r="J71" s="10">
        <f t="shared" si="12"/>
        <v>0</v>
      </c>
      <c r="K71" s="19">
        <f t="shared" si="12"/>
        <v>0</v>
      </c>
      <c r="L71" s="23">
        <f t="shared" si="12"/>
        <v>0</v>
      </c>
      <c r="M71" s="26" t="str">
        <f>IF(L71=N71," ","Fehler!")</f>
        <v> </v>
      </c>
      <c r="N71" s="32">
        <f>SUM(D71:K71)</f>
        <v>0</v>
      </c>
    </row>
    <row r="72" spans="1:12" s="30" customFormat="1" ht="25.5">
      <c r="A72" s="72" t="s">
        <v>29</v>
      </c>
      <c r="B72" s="73"/>
      <c r="C72" s="74"/>
      <c r="D72" s="73"/>
      <c r="E72" s="73"/>
      <c r="F72" s="73"/>
      <c r="G72" s="73"/>
      <c r="H72" s="73"/>
      <c r="I72" s="73"/>
      <c r="J72" s="73"/>
      <c r="K72" s="75"/>
      <c r="L72" s="29"/>
    </row>
    <row r="73" spans="1:12" s="30" customFormat="1" ht="12.75">
      <c r="A73" s="72"/>
      <c r="B73" s="73"/>
      <c r="C73" s="74"/>
      <c r="D73" s="73"/>
      <c r="E73" s="73"/>
      <c r="F73" s="73"/>
      <c r="G73" s="73"/>
      <c r="H73" s="73"/>
      <c r="I73" s="73"/>
      <c r="J73" s="73"/>
      <c r="K73" s="75"/>
      <c r="L73" s="29">
        <f>SUM(D73:K73)</f>
        <v>0</v>
      </c>
    </row>
    <row r="74" spans="1:12" s="30" customFormat="1" ht="12.75">
      <c r="A74" s="72"/>
      <c r="B74" s="73"/>
      <c r="C74" s="74"/>
      <c r="D74" s="73"/>
      <c r="E74" s="73"/>
      <c r="F74" s="73"/>
      <c r="G74" s="73"/>
      <c r="H74" s="73"/>
      <c r="I74" s="73"/>
      <c r="J74" s="73"/>
      <c r="K74" s="75"/>
      <c r="L74" s="29">
        <f>SUM(D74:K74)</f>
        <v>0</v>
      </c>
    </row>
    <row r="75" spans="1:12" s="30" customFormat="1" ht="12.75">
      <c r="A75" s="76"/>
      <c r="B75" s="73"/>
      <c r="C75" s="74"/>
      <c r="D75" s="73"/>
      <c r="E75" s="73"/>
      <c r="F75" s="73"/>
      <c r="G75" s="73"/>
      <c r="H75" s="73"/>
      <c r="I75" s="73"/>
      <c r="J75" s="73"/>
      <c r="K75" s="75"/>
      <c r="L75" s="29">
        <f>SUM(D75:K75)</f>
        <v>0</v>
      </c>
    </row>
    <row r="76" spans="1:14" ht="17.25" customHeight="1">
      <c r="A76" s="9" t="s">
        <v>18</v>
      </c>
      <c r="B76" s="10">
        <f>SUBTOTAL(9,B73:B75)</f>
        <v>0</v>
      </c>
      <c r="C76" s="11">
        <f>IF(B76&lt;&gt;L76,"Fehler","")</f>
      </c>
      <c r="D76" s="10">
        <f aca="true" t="shared" si="13" ref="D76:L76">SUBTOTAL(9,D73:D75)</f>
        <v>0</v>
      </c>
      <c r="E76" s="10">
        <f t="shared" si="13"/>
        <v>0</v>
      </c>
      <c r="F76" s="10">
        <f t="shared" si="13"/>
        <v>0</v>
      </c>
      <c r="G76" s="10">
        <f t="shared" si="13"/>
        <v>0</v>
      </c>
      <c r="H76" s="10">
        <f t="shared" si="13"/>
        <v>0</v>
      </c>
      <c r="I76" s="10">
        <f t="shared" si="13"/>
        <v>0</v>
      </c>
      <c r="J76" s="10">
        <f t="shared" si="13"/>
        <v>0</v>
      </c>
      <c r="K76" s="10">
        <f t="shared" si="13"/>
        <v>0</v>
      </c>
      <c r="L76" s="10">
        <f t="shared" si="13"/>
        <v>0</v>
      </c>
      <c r="M76" s="26" t="str">
        <f>IF(L76=N76," ","Fehler!")</f>
        <v> </v>
      </c>
      <c r="N76" s="32">
        <f>SUM(D76:K76)</f>
        <v>0</v>
      </c>
    </row>
    <row r="77" spans="1:49" s="8" customFormat="1" ht="21.75" customHeight="1">
      <c r="A77" s="51" t="s">
        <v>30</v>
      </c>
      <c r="B77" s="52">
        <f>B76+B71+B66+B61+B56</f>
        <v>0</v>
      </c>
      <c r="C77" s="53">
        <f>IF(B77&lt;&gt;L77,"Fehler","")</f>
      </c>
      <c r="D77" s="52">
        <f aca="true" t="shared" si="14" ref="D77:L77">D76+D71+D66+D61+D56</f>
        <v>0</v>
      </c>
      <c r="E77" s="52">
        <f t="shared" si="14"/>
        <v>0</v>
      </c>
      <c r="F77" s="52">
        <f t="shared" si="14"/>
        <v>0</v>
      </c>
      <c r="G77" s="52">
        <f t="shared" si="14"/>
        <v>0</v>
      </c>
      <c r="H77" s="52">
        <f t="shared" si="14"/>
        <v>0</v>
      </c>
      <c r="I77" s="52">
        <f t="shared" si="14"/>
        <v>0</v>
      </c>
      <c r="J77" s="52">
        <f t="shared" si="14"/>
        <v>0</v>
      </c>
      <c r="K77" s="109">
        <f t="shared" si="14"/>
        <v>0</v>
      </c>
      <c r="L77" s="110">
        <f t="shared" si="14"/>
        <v>0</v>
      </c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</row>
    <row r="78" spans="1:12" ht="12.75">
      <c r="A78" s="46"/>
      <c r="B78" s="44"/>
      <c r="C78" s="47"/>
      <c r="D78" s="44"/>
      <c r="E78" s="44"/>
      <c r="F78" s="44"/>
      <c r="G78" s="44"/>
      <c r="H78" s="44"/>
      <c r="I78" s="44"/>
      <c r="J78" s="44"/>
      <c r="K78" s="44"/>
      <c r="L78" s="22"/>
    </row>
    <row r="79" spans="1:12" s="102" customFormat="1" ht="30" customHeight="1">
      <c r="A79" s="97" t="s">
        <v>31</v>
      </c>
      <c r="B79" s="98"/>
      <c r="C79" s="99"/>
      <c r="D79" s="98"/>
      <c r="E79" s="98"/>
      <c r="F79" s="98"/>
      <c r="G79" s="98"/>
      <c r="H79" s="98"/>
      <c r="I79" s="98"/>
      <c r="J79" s="98"/>
      <c r="K79" s="100"/>
      <c r="L79" s="101"/>
    </row>
    <row r="80" spans="1:12" s="30" customFormat="1" ht="12.75">
      <c r="A80" s="72" t="s">
        <v>32</v>
      </c>
      <c r="B80" s="73"/>
      <c r="C80" s="74"/>
      <c r="D80" s="73"/>
      <c r="E80" s="73"/>
      <c r="F80" s="73"/>
      <c r="G80" s="73"/>
      <c r="H80" s="73"/>
      <c r="I80" s="73"/>
      <c r="J80" s="73"/>
      <c r="K80" s="75"/>
      <c r="L80" s="29"/>
    </row>
    <row r="81" spans="1:12" ht="12.75">
      <c r="A81" s="76"/>
      <c r="B81" s="80"/>
      <c r="C81" s="74"/>
      <c r="D81" s="73"/>
      <c r="E81" s="73"/>
      <c r="F81" s="73"/>
      <c r="G81" s="73"/>
      <c r="H81" s="73"/>
      <c r="I81" s="73"/>
      <c r="J81" s="73"/>
      <c r="K81" s="75"/>
      <c r="L81" s="29">
        <f>SUM(D81:K81)</f>
        <v>0</v>
      </c>
    </row>
    <row r="82" spans="1:12" ht="12.75">
      <c r="A82" s="76"/>
      <c r="B82" s="73"/>
      <c r="C82" s="74"/>
      <c r="D82" s="73"/>
      <c r="E82" s="73"/>
      <c r="F82" s="73"/>
      <c r="G82" s="73"/>
      <c r="H82" s="73"/>
      <c r="I82" s="73"/>
      <c r="J82" s="73"/>
      <c r="K82" s="75"/>
      <c r="L82" s="29">
        <f>SUM(D82:K82)</f>
        <v>0</v>
      </c>
    </row>
    <row r="83" spans="1:12" ht="12.75">
      <c r="A83" s="76"/>
      <c r="B83" s="73"/>
      <c r="C83" s="74"/>
      <c r="D83" s="73"/>
      <c r="E83" s="73"/>
      <c r="F83" s="73"/>
      <c r="G83" s="73"/>
      <c r="H83" s="73"/>
      <c r="I83" s="73"/>
      <c r="J83" s="73"/>
      <c r="K83" s="75"/>
      <c r="L83" s="29">
        <f>SUM(D83:K83)</f>
        <v>0</v>
      </c>
    </row>
    <row r="84" spans="1:14" ht="17.25" customHeight="1">
      <c r="A84" s="9" t="s">
        <v>18</v>
      </c>
      <c r="B84" s="10">
        <f>SUBTOTAL(9,B81:B83)</f>
        <v>0</v>
      </c>
      <c r="C84" s="11">
        <f>IF(B84&lt;&gt;L84,"Fehler","")</f>
      </c>
      <c r="D84" s="10">
        <f aca="true" t="shared" si="15" ref="D84:L84">SUBTOTAL(9,D81:D83)</f>
        <v>0</v>
      </c>
      <c r="E84" s="10">
        <f t="shared" si="15"/>
        <v>0</v>
      </c>
      <c r="F84" s="10">
        <f t="shared" si="15"/>
        <v>0</v>
      </c>
      <c r="G84" s="10">
        <f t="shared" si="15"/>
        <v>0</v>
      </c>
      <c r="H84" s="10">
        <f t="shared" si="15"/>
        <v>0</v>
      </c>
      <c r="I84" s="10">
        <f t="shared" si="15"/>
        <v>0</v>
      </c>
      <c r="J84" s="10">
        <f t="shared" si="15"/>
        <v>0</v>
      </c>
      <c r="K84" s="19">
        <f t="shared" si="15"/>
        <v>0</v>
      </c>
      <c r="L84" s="23">
        <f t="shared" si="15"/>
        <v>0</v>
      </c>
      <c r="M84" s="26" t="str">
        <f>IF(L84=N84," ","Fehler!")</f>
        <v> </v>
      </c>
      <c r="N84" s="32">
        <f>SUM(D84:K84)</f>
        <v>0</v>
      </c>
    </row>
    <row r="85" spans="1:12" ht="12.75">
      <c r="A85" s="72" t="s">
        <v>33</v>
      </c>
      <c r="B85" s="73"/>
      <c r="C85" s="74"/>
      <c r="D85" s="73"/>
      <c r="E85" s="73"/>
      <c r="F85" s="73"/>
      <c r="G85" s="73"/>
      <c r="H85" s="73"/>
      <c r="I85" s="73"/>
      <c r="J85" s="73"/>
      <c r="K85" s="75"/>
      <c r="L85" s="29"/>
    </row>
    <row r="86" spans="1:12" ht="12.75">
      <c r="A86" s="76"/>
      <c r="B86" s="73"/>
      <c r="C86" s="74"/>
      <c r="D86" s="73"/>
      <c r="E86" s="73"/>
      <c r="F86" s="73"/>
      <c r="G86" s="73"/>
      <c r="H86" s="73"/>
      <c r="I86" s="73"/>
      <c r="J86" s="73"/>
      <c r="K86" s="75"/>
      <c r="L86" s="29">
        <f>SUM(D86:K86)</f>
        <v>0</v>
      </c>
    </row>
    <row r="87" spans="1:12" ht="12.75">
      <c r="A87" s="76"/>
      <c r="B87" s="73"/>
      <c r="C87" s="74"/>
      <c r="D87" s="73"/>
      <c r="E87" s="73"/>
      <c r="F87" s="73"/>
      <c r="G87" s="73"/>
      <c r="H87" s="73"/>
      <c r="I87" s="73"/>
      <c r="J87" s="73"/>
      <c r="K87" s="75"/>
      <c r="L87" s="29">
        <f>SUM(D87:K87)</f>
        <v>0</v>
      </c>
    </row>
    <row r="88" spans="1:12" ht="12.75">
      <c r="A88" s="76"/>
      <c r="B88" s="73"/>
      <c r="C88" s="74"/>
      <c r="D88" s="73"/>
      <c r="E88" s="73"/>
      <c r="F88" s="73"/>
      <c r="G88" s="73"/>
      <c r="H88" s="73"/>
      <c r="I88" s="73"/>
      <c r="J88" s="73"/>
      <c r="K88" s="75"/>
      <c r="L88" s="29">
        <f>SUM(D88:K88)</f>
        <v>0</v>
      </c>
    </row>
    <row r="89" spans="1:14" ht="17.25" customHeight="1">
      <c r="A89" s="9" t="s">
        <v>18</v>
      </c>
      <c r="B89" s="10">
        <f>SUBTOTAL(9,B86:B88)</f>
        <v>0</v>
      </c>
      <c r="C89" s="11">
        <f>IF(B89&lt;&gt;L89,"Fehler","")</f>
      </c>
      <c r="D89" s="10">
        <f aca="true" t="shared" si="16" ref="D89:L89">SUBTOTAL(9,D86:D88)</f>
        <v>0</v>
      </c>
      <c r="E89" s="10">
        <f t="shared" si="16"/>
        <v>0</v>
      </c>
      <c r="F89" s="10">
        <f t="shared" si="16"/>
        <v>0</v>
      </c>
      <c r="G89" s="10">
        <f t="shared" si="16"/>
        <v>0</v>
      </c>
      <c r="H89" s="10">
        <f t="shared" si="16"/>
        <v>0</v>
      </c>
      <c r="I89" s="10">
        <f t="shared" si="16"/>
        <v>0</v>
      </c>
      <c r="J89" s="10">
        <f t="shared" si="16"/>
        <v>0</v>
      </c>
      <c r="K89" s="19">
        <f t="shared" si="16"/>
        <v>0</v>
      </c>
      <c r="L89" s="23">
        <f t="shared" si="16"/>
        <v>0</v>
      </c>
      <c r="M89" s="26" t="str">
        <f>IF(L89=N89," ","Fehler!")</f>
        <v> </v>
      </c>
      <c r="N89" s="32">
        <f>SUM(D89:K89)</f>
        <v>0</v>
      </c>
    </row>
    <row r="90" spans="1:12" ht="12.75">
      <c r="A90" s="72" t="s">
        <v>34</v>
      </c>
      <c r="B90" s="73"/>
      <c r="C90" s="74"/>
      <c r="D90" s="73"/>
      <c r="E90" s="73"/>
      <c r="F90" s="73"/>
      <c r="G90" s="73"/>
      <c r="H90" s="73"/>
      <c r="I90" s="73"/>
      <c r="J90" s="73"/>
      <c r="K90" s="75"/>
      <c r="L90" s="29"/>
    </row>
    <row r="91" spans="1:12" ht="12.75">
      <c r="A91" s="76"/>
      <c r="B91" s="73"/>
      <c r="C91" s="74"/>
      <c r="D91" s="73"/>
      <c r="E91" s="73"/>
      <c r="F91" s="73"/>
      <c r="G91" s="73"/>
      <c r="H91" s="73"/>
      <c r="I91" s="73"/>
      <c r="J91" s="73"/>
      <c r="K91" s="75"/>
      <c r="L91" s="29">
        <f>SUM(D91:K91)</f>
        <v>0</v>
      </c>
    </row>
    <row r="92" spans="1:12" ht="12.75">
      <c r="A92" s="76"/>
      <c r="B92" s="73"/>
      <c r="C92" s="74"/>
      <c r="D92" s="73"/>
      <c r="E92" s="73"/>
      <c r="F92" s="73"/>
      <c r="G92" s="73"/>
      <c r="H92" s="73"/>
      <c r="I92" s="73"/>
      <c r="J92" s="73"/>
      <c r="K92" s="75"/>
      <c r="L92" s="29">
        <f>SUM(D92:K92)</f>
        <v>0</v>
      </c>
    </row>
    <row r="93" spans="1:12" ht="12.75">
      <c r="A93" s="76"/>
      <c r="B93" s="73"/>
      <c r="C93" s="74"/>
      <c r="D93" s="73"/>
      <c r="E93" s="73"/>
      <c r="F93" s="73"/>
      <c r="G93" s="73"/>
      <c r="H93" s="73"/>
      <c r="I93" s="73"/>
      <c r="J93" s="73"/>
      <c r="K93" s="75"/>
      <c r="L93" s="29">
        <f>SUM(D93:K93)</f>
        <v>0</v>
      </c>
    </row>
    <row r="94" spans="1:14" ht="17.25" customHeight="1">
      <c r="A94" s="9" t="s">
        <v>18</v>
      </c>
      <c r="B94" s="10">
        <f>SUBTOTAL(9,B91:B93)</f>
        <v>0</v>
      </c>
      <c r="C94" s="11">
        <f>IF(B94&lt;&gt;L94,"Fehler","")</f>
      </c>
      <c r="D94" s="10">
        <f aca="true" t="shared" si="17" ref="D94:L94">SUBTOTAL(9,D91:D93)</f>
        <v>0</v>
      </c>
      <c r="E94" s="10">
        <f t="shared" si="17"/>
        <v>0</v>
      </c>
      <c r="F94" s="10">
        <f t="shared" si="17"/>
        <v>0</v>
      </c>
      <c r="G94" s="10">
        <f t="shared" si="17"/>
        <v>0</v>
      </c>
      <c r="H94" s="10">
        <f t="shared" si="17"/>
        <v>0</v>
      </c>
      <c r="I94" s="10">
        <f t="shared" si="17"/>
        <v>0</v>
      </c>
      <c r="J94" s="10">
        <f t="shared" si="17"/>
        <v>0</v>
      </c>
      <c r="K94" s="19">
        <f t="shared" si="17"/>
        <v>0</v>
      </c>
      <c r="L94" s="23">
        <f t="shared" si="17"/>
        <v>0</v>
      </c>
      <c r="M94" s="26" t="str">
        <f>IF(L94=N94," ","Fehler!")</f>
        <v> </v>
      </c>
      <c r="N94" s="32">
        <f>SUM(D94:K94)</f>
        <v>0</v>
      </c>
    </row>
    <row r="95" spans="1:12" ht="12.75">
      <c r="A95" s="72" t="s">
        <v>35</v>
      </c>
      <c r="B95" s="73"/>
      <c r="C95" s="74"/>
      <c r="D95" s="73"/>
      <c r="E95" s="73"/>
      <c r="F95" s="73"/>
      <c r="G95" s="73"/>
      <c r="H95" s="73"/>
      <c r="I95" s="73"/>
      <c r="J95" s="73"/>
      <c r="K95" s="75"/>
      <c r="L95" s="29"/>
    </row>
    <row r="96" spans="1:12" ht="12.75">
      <c r="A96" s="76"/>
      <c r="B96" s="73"/>
      <c r="C96" s="74"/>
      <c r="D96" s="73"/>
      <c r="E96" s="73"/>
      <c r="F96" s="73"/>
      <c r="G96" s="73"/>
      <c r="H96" s="73"/>
      <c r="I96" s="73"/>
      <c r="J96" s="73"/>
      <c r="K96" s="75"/>
      <c r="L96" s="29">
        <f>SUM(D96:K96)</f>
        <v>0</v>
      </c>
    </row>
    <row r="97" spans="1:12" ht="12.75">
      <c r="A97" s="76"/>
      <c r="B97" s="73"/>
      <c r="C97" s="74"/>
      <c r="D97" s="73"/>
      <c r="E97" s="73"/>
      <c r="F97" s="73"/>
      <c r="G97" s="73"/>
      <c r="H97" s="73"/>
      <c r="I97" s="73"/>
      <c r="J97" s="73"/>
      <c r="K97" s="75"/>
      <c r="L97" s="29">
        <f>SUM(D97:K97)</f>
        <v>0</v>
      </c>
    </row>
    <row r="98" spans="1:12" ht="12.75">
      <c r="A98" s="76"/>
      <c r="B98" s="73"/>
      <c r="C98" s="74"/>
      <c r="D98" s="73"/>
      <c r="E98" s="73"/>
      <c r="F98" s="73"/>
      <c r="G98" s="73"/>
      <c r="H98" s="73"/>
      <c r="I98" s="73"/>
      <c r="J98" s="73"/>
      <c r="K98" s="75"/>
      <c r="L98" s="29">
        <f>SUM(D98:K98)</f>
        <v>0</v>
      </c>
    </row>
    <row r="99" spans="1:12" ht="12.75">
      <c r="A99" s="76"/>
      <c r="B99" s="73"/>
      <c r="C99" s="74"/>
      <c r="D99" s="73"/>
      <c r="E99" s="73"/>
      <c r="F99" s="73"/>
      <c r="G99" s="73"/>
      <c r="H99" s="73"/>
      <c r="I99" s="73"/>
      <c r="J99" s="73"/>
      <c r="K99" s="75"/>
      <c r="L99" s="29">
        <f>SUM(D99:K99)</f>
        <v>0</v>
      </c>
    </row>
    <row r="100" spans="1:14" ht="17.25" customHeight="1">
      <c r="A100" s="9" t="s">
        <v>18</v>
      </c>
      <c r="B100" s="10">
        <f>SUBTOTAL(9,B96:B99)</f>
        <v>0</v>
      </c>
      <c r="C100" s="11">
        <f>IF(B100&lt;&gt;L100,"Fehler","")</f>
      </c>
      <c r="D100" s="10">
        <f aca="true" t="shared" si="18" ref="D100:L100">SUBTOTAL(9,D96:D99)</f>
        <v>0</v>
      </c>
      <c r="E100" s="10">
        <f t="shared" si="18"/>
        <v>0</v>
      </c>
      <c r="F100" s="10">
        <f t="shared" si="18"/>
        <v>0</v>
      </c>
      <c r="G100" s="10">
        <f t="shared" si="18"/>
        <v>0</v>
      </c>
      <c r="H100" s="10">
        <f t="shared" si="18"/>
        <v>0</v>
      </c>
      <c r="I100" s="10">
        <f t="shared" si="18"/>
        <v>0</v>
      </c>
      <c r="J100" s="10">
        <f t="shared" si="18"/>
        <v>0</v>
      </c>
      <c r="K100" s="19">
        <f t="shared" si="18"/>
        <v>0</v>
      </c>
      <c r="L100" s="23">
        <f t="shared" si="18"/>
        <v>0</v>
      </c>
      <c r="M100" s="26" t="str">
        <f>IF(L100=N100," ","Fehler!")</f>
        <v> </v>
      </c>
      <c r="N100" s="32">
        <f>SUM(D100:K100)</f>
        <v>0</v>
      </c>
    </row>
    <row r="101" spans="1:12" ht="12.75">
      <c r="A101" s="72" t="s">
        <v>36</v>
      </c>
      <c r="B101" s="73"/>
      <c r="C101" s="74"/>
      <c r="D101" s="73"/>
      <c r="E101" s="73"/>
      <c r="F101" s="73"/>
      <c r="G101" s="73"/>
      <c r="H101" s="73"/>
      <c r="I101" s="73"/>
      <c r="J101" s="73"/>
      <c r="K101" s="75"/>
      <c r="L101" s="29"/>
    </row>
    <row r="102" spans="1:12" ht="12.75">
      <c r="A102" s="76"/>
      <c r="B102" s="73"/>
      <c r="C102" s="74"/>
      <c r="D102" s="73"/>
      <c r="E102" s="73"/>
      <c r="F102" s="73"/>
      <c r="G102" s="73"/>
      <c r="H102" s="73"/>
      <c r="I102" s="73"/>
      <c r="J102" s="73"/>
      <c r="K102" s="75"/>
      <c r="L102" s="29">
        <f>SUM(D102:K102)</f>
        <v>0</v>
      </c>
    </row>
    <row r="103" spans="1:12" ht="12.75">
      <c r="A103" s="76"/>
      <c r="B103" s="73"/>
      <c r="C103" s="74"/>
      <c r="D103" s="73"/>
      <c r="E103" s="73"/>
      <c r="F103" s="73"/>
      <c r="G103" s="73"/>
      <c r="H103" s="73"/>
      <c r="I103" s="73"/>
      <c r="J103" s="73"/>
      <c r="K103" s="75"/>
      <c r="L103" s="29">
        <f>SUM(D103:K103)</f>
        <v>0</v>
      </c>
    </row>
    <row r="104" spans="1:12" s="30" customFormat="1" ht="12.75">
      <c r="A104" s="76"/>
      <c r="B104" s="73"/>
      <c r="C104" s="74"/>
      <c r="D104" s="73"/>
      <c r="E104" s="73"/>
      <c r="F104" s="73"/>
      <c r="G104" s="73"/>
      <c r="H104" s="73"/>
      <c r="I104" s="73"/>
      <c r="J104" s="73"/>
      <c r="K104" s="75"/>
      <c r="L104" s="29">
        <f>SUM(D104:K104)</f>
        <v>0</v>
      </c>
    </row>
    <row r="105" spans="1:14" ht="17.25" customHeight="1">
      <c r="A105" s="9" t="s">
        <v>18</v>
      </c>
      <c r="B105" s="10">
        <f>SUBTOTAL(9,B102:B104)</f>
        <v>0</v>
      </c>
      <c r="C105" s="11">
        <f>IF(B105&lt;&gt;L105,"Fehler","")</f>
      </c>
      <c r="D105" s="10">
        <f aca="true" t="shared" si="19" ref="D105:L105">SUBTOTAL(9,D102:D104)</f>
        <v>0</v>
      </c>
      <c r="E105" s="10">
        <f t="shared" si="19"/>
        <v>0</v>
      </c>
      <c r="F105" s="10">
        <f t="shared" si="19"/>
        <v>0</v>
      </c>
      <c r="G105" s="10">
        <f t="shared" si="19"/>
        <v>0</v>
      </c>
      <c r="H105" s="10">
        <f t="shared" si="19"/>
        <v>0</v>
      </c>
      <c r="I105" s="10">
        <f t="shared" si="19"/>
        <v>0</v>
      </c>
      <c r="J105" s="10">
        <f t="shared" si="19"/>
        <v>0</v>
      </c>
      <c r="K105" s="19">
        <f t="shared" si="19"/>
        <v>0</v>
      </c>
      <c r="L105" s="23">
        <f t="shared" si="19"/>
        <v>0</v>
      </c>
      <c r="M105" s="26" t="str">
        <f>IF(L105=N105," ","Fehler!")</f>
        <v> </v>
      </c>
      <c r="N105" s="32">
        <f>SUM(D105:K105)</f>
        <v>0</v>
      </c>
    </row>
    <row r="106" spans="1:13" s="30" customFormat="1" ht="12.75">
      <c r="A106" s="72" t="s">
        <v>37</v>
      </c>
      <c r="B106" s="73"/>
      <c r="C106" s="74"/>
      <c r="D106" s="73"/>
      <c r="E106" s="73"/>
      <c r="F106" s="73"/>
      <c r="G106" s="73"/>
      <c r="H106" s="73"/>
      <c r="I106" s="73"/>
      <c r="J106" s="73"/>
      <c r="K106" s="75"/>
      <c r="L106" s="29"/>
      <c r="M106" s="26" t="str">
        <f>IF(L106=N106," ","Fehler!")</f>
        <v> </v>
      </c>
    </row>
    <row r="107" spans="1:12" s="30" customFormat="1" ht="12.75">
      <c r="A107" s="76"/>
      <c r="B107" s="73"/>
      <c r="C107" s="74"/>
      <c r="D107" s="73"/>
      <c r="E107" s="73"/>
      <c r="F107" s="73"/>
      <c r="G107" s="73"/>
      <c r="H107" s="73"/>
      <c r="I107" s="73"/>
      <c r="J107" s="73"/>
      <c r="K107" s="75"/>
      <c r="L107" s="29">
        <f>SUM(D107:K107)</f>
        <v>0</v>
      </c>
    </row>
    <row r="108" spans="1:12" s="30" customFormat="1" ht="12.75">
      <c r="A108" s="76"/>
      <c r="B108" s="73"/>
      <c r="C108" s="74"/>
      <c r="D108" s="73"/>
      <c r="E108" s="73"/>
      <c r="F108" s="73"/>
      <c r="G108" s="73"/>
      <c r="H108" s="73"/>
      <c r="I108" s="73"/>
      <c r="J108" s="73"/>
      <c r="K108" s="75"/>
      <c r="L108" s="29">
        <f>SUM(D108:K108)</f>
        <v>0</v>
      </c>
    </row>
    <row r="109" spans="1:12" s="30" customFormat="1" ht="12.75">
      <c r="A109" s="76"/>
      <c r="B109" s="73"/>
      <c r="C109" s="74"/>
      <c r="D109" s="73"/>
      <c r="E109" s="73"/>
      <c r="F109" s="73"/>
      <c r="G109" s="73"/>
      <c r="H109" s="73"/>
      <c r="I109" s="73"/>
      <c r="J109" s="73"/>
      <c r="K109" s="75"/>
      <c r="L109" s="29">
        <f>SUM(D109:K109)</f>
        <v>0</v>
      </c>
    </row>
    <row r="110" spans="1:14" ht="17.25" customHeight="1">
      <c r="A110" s="36" t="s">
        <v>18</v>
      </c>
      <c r="B110" s="37">
        <f>SUBTOTAL(9,B107:B109)</f>
        <v>0</v>
      </c>
      <c r="C110" s="38">
        <f>IF(B110&lt;&gt;L110,"Fehler","")</f>
      </c>
      <c r="D110" s="37">
        <f aca="true" t="shared" si="20" ref="D110:L110">SUBTOTAL(9,D107:D109)</f>
        <v>0</v>
      </c>
      <c r="E110" s="37">
        <f t="shared" si="20"/>
        <v>0</v>
      </c>
      <c r="F110" s="37">
        <f t="shared" si="20"/>
        <v>0</v>
      </c>
      <c r="G110" s="37">
        <f t="shared" si="20"/>
        <v>0</v>
      </c>
      <c r="H110" s="37">
        <f t="shared" si="20"/>
        <v>0</v>
      </c>
      <c r="I110" s="37">
        <f t="shared" si="20"/>
        <v>0</v>
      </c>
      <c r="J110" s="37">
        <f t="shared" si="20"/>
        <v>0</v>
      </c>
      <c r="K110" s="19">
        <f t="shared" si="20"/>
        <v>0</v>
      </c>
      <c r="L110" s="23">
        <f t="shared" si="20"/>
        <v>0</v>
      </c>
      <c r="M110" s="26" t="str">
        <f>IF(L110=N110," ","Fehler!")</f>
        <v> </v>
      </c>
      <c r="N110" s="32">
        <f>SUM(D110:K110)</f>
        <v>0</v>
      </c>
    </row>
    <row r="111" spans="1:49" s="8" customFormat="1" ht="21.75" customHeight="1">
      <c r="A111" s="51" t="s">
        <v>38</v>
      </c>
      <c r="B111" s="52">
        <f>B110+B105+B100+B94+B89+B84</f>
        <v>0</v>
      </c>
      <c r="C111" s="53">
        <f>IF(B111&lt;&gt;L111,"Fehler","")</f>
      </c>
      <c r="D111" s="52">
        <f aca="true" t="shared" si="21" ref="D111:L111">D110+D105+D100+D94+D89+D84</f>
        <v>0</v>
      </c>
      <c r="E111" s="52">
        <f t="shared" si="21"/>
        <v>0</v>
      </c>
      <c r="F111" s="52">
        <f t="shared" si="21"/>
        <v>0</v>
      </c>
      <c r="G111" s="52">
        <f t="shared" si="21"/>
        <v>0</v>
      </c>
      <c r="H111" s="52">
        <f t="shared" si="21"/>
        <v>0</v>
      </c>
      <c r="I111" s="52">
        <f t="shared" si="21"/>
        <v>0</v>
      </c>
      <c r="J111" s="52">
        <f t="shared" si="21"/>
        <v>0</v>
      </c>
      <c r="K111" s="20">
        <f t="shared" si="21"/>
        <v>0</v>
      </c>
      <c r="L111" s="24">
        <f t="shared" si="21"/>
        <v>0</v>
      </c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</row>
    <row r="112" spans="1:14" ht="12.75">
      <c r="A112" s="46"/>
      <c r="B112" s="44"/>
      <c r="C112" s="47"/>
      <c r="D112" s="44"/>
      <c r="E112" s="44"/>
      <c r="F112" s="44"/>
      <c r="G112" s="44"/>
      <c r="H112" s="44"/>
      <c r="I112" s="44"/>
      <c r="J112" s="44"/>
      <c r="K112" s="44"/>
      <c r="L112" s="22"/>
      <c r="M112" s="26" t="str">
        <f>IF(L112=N112," ","Fehler!")</f>
        <v> </v>
      </c>
      <c r="N112" s="26"/>
    </row>
    <row r="113" spans="1:12" s="102" customFormat="1" ht="30" customHeight="1">
      <c r="A113" s="97" t="s">
        <v>39</v>
      </c>
      <c r="B113" s="98"/>
      <c r="C113" s="99"/>
      <c r="D113" s="98"/>
      <c r="E113" s="98"/>
      <c r="F113" s="98"/>
      <c r="G113" s="98"/>
      <c r="H113" s="98"/>
      <c r="I113" s="98"/>
      <c r="J113" s="98"/>
      <c r="K113" s="100"/>
      <c r="L113" s="101"/>
    </row>
    <row r="114" spans="1:12" s="30" customFormat="1" ht="12.75">
      <c r="A114" s="79"/>
      <c r="B114" s="73"/>
      <c r="C114" s="74"/>
      <c r="D114" s="73"/>
      <c r="E114" s="81"/>
      <c r="F114" s="73"/>
      <c r="G114" s="73"/>
      <c r="H114" s="73"/>
      <c r="I114" s="73"/>
      <c r="J114" s="73"/>
      <c r="K114" s="75"/>
      <c r="L114" s="29">
        <f>SUM(D114:K114)</f>
        <v>0</v>
      </c>
    </row>
    <row r="115" spans="1:12" s="30" customFormat="1" ht="12.75">
      <c r="A115" s="79"/>
      <c r="B115" s="73"/>
      <c r="C115" s="82"/>
      <c r="D115" s="73"/>
      <c r="E115" s="73"/>
      <c r="F115" s="73"/>
      <c r="G115" s="73"/>
      <c r="H115" s="73"/>
      <c r="I115" s="73"/>
      <c r="J115" s="73"/>
      <c r="K115" s="75"/>
      <c r="L115" s="29">
        <f>SUM(D115:K115)</f>
        <v>0</v>
      </c>
    </row>
    <row r="116" spans="1:12" s="30" customFormat="1" ht="12.75">
      <c r="A116" s="76"/>
      <c r="B116" s="73"/>
      <c r="C116" s="74"/>
      <c r="D116" s="73"/>
      <c r="E116" s="73"/>
      <c r="F116" s="73"/>
      <c r="G116" s="73"/>
      <c r="H116" s="73"/>
      <c r="I116" s="73"/>
      <c r="J116" s="73"/>
      <c r="K116" s="75"/>
      <c r="L116" s="29">
        <f>SUM(D116:K116)</f>
        <v>0</v>
      </c>
    </row>
    <row r="117" spans="1:14" ht="17.25" customHeight="1">
      <c r="A117" s="36" t="s">
        <v>18</v>
      </c>
      <c r="B117" s="37">
        <f>SUBTOTAL(9,B114:B116)</f>
        <v>0</v>
      </c>
      <c r="C117" s="38">
        <f>IF(B117&lt;&gt;L117,"Fehler","")</f>
      </c>
      <c r="D117" s="37">
        <f aca="true" t="shared" si="22" ref="D117:L117">SUBTOTAL(9,D114:D116)</f>
        <v>0</v>
      </c>
      <c r="E117" s="37">
        <f t="shared" si="22"/>
        <v>0</v>
      </c>
      <c r="F117" s="37">
        <f t="shared" si="22"/>
        <v>0</v>
      </c>
      <c r="G117" s="37">
        <f t="shared" si="22"/>
        <v>0</v>
      </c>
      <c r="H117" s="37">
        <f t="shared" si="22"/>
        <v>0</v>
      </c>
      <c r="I117" s="37">
        <f t="shared" si="22"/>
        <v>0</v>
      </c>
      <c r="J117" s="37">
        <f t="shared" si="22"/>
        <v>0</v>
      </c>
      <c r="K117" s="19">
        <f t="shared" si="22"/>
        <v>0</v>
      </c>
      <c r="L117" s="23">
        <f t="shared" si="22"/>
        <v>0</v>
      </c>
      <c r="M117" s="26" t="str">
        <f>IF(L117=N117," ","Fehler!")</f>
        <v> </v>
      </c>
      <c r="N117" s="32">
        <f>SUM(D117:K117)</f>
        <v>0</v>
      </c>
    </row>
    <row r="118" spans="1:49" s="8" customFormat="1" ht="21.75" customHeight="1">
      <c r="A118" s="48" t="s">
        <v>40</v>
      </c>
      <c r="B118" s="49">
        <f>B117</f>
        <v>0</v>
      </c>
      <c r="C118" s="50">
        <f>IF(B118&lt;&gt;L118,"Fehler","")</f>
      </c>
      <c r="D118" s="49">
        <f aca="true" t="shared" si="23" ref="D118:L118">D117</f>
        <v>0</v>
      </c>
      <c r="E118" s="49">
        <f t="shared" si="23"/>
        <v>0</v>
      </c>
      <c r="F118" s="49">
        <f t="shared" si="23"/>
        <v>0</v>
      </c>
      <c r="G118" s="49">
        <f t="shared" si="23"/>
        <v>0</v>
      </c>
      <c r="H118" s="49">
        <f t="shared" si="23"/>
        <v>0</v>
      </c>
      <c r="I118" s="49">
        <f t="shared" si="23"/>
        <v>0</v>
      </c>
      <c r="J118" s="49">
        <f t="shared" si="23"/>
        <v>0</v>
      </c>
      <c r="K118" s="20">
        <f t="shared" si="23"/>
        <v>0</v>
      </c>
      <c r="L118" s="24">
        <f t="shared" si="23"/>
        <v>0</v>
      </c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</row>
    <row r="119" spans="1:12" ht="12.75">
      <c r="A119" s="45" t="s">
        <v>41</v>
      </c>
      <c r="B119" s="40">
        <f>B118+B111+B77+B49</f>
        <v>0</v>
      </c>
      <c r="C119" s="41">
        <f>IF(B119&lt;&gt;L119,"Fehler","")</f>
      </c>
      <c r="D119" s="40">
        <f aca="true" t="shared" si="24" ref="D119:L119">D118+D111+D77+D49</f>
        <v>0</v>
      </c>
      <c r="E119" s="40">
        <f t="shared" si="24"/>
        <v>0</v>
      </c>
      <c r="F119" s="40">
        <f t="shared" si="24"/>
        <v>0</v>
      </c>
      <c r="G119" s="40">
        <f t="shared" si="24"/>
        <v>0</v>
      </c>
      <c r="H119" s="40">
        <f t="shared" si="24"/>
        <v>0</v>
      </c>
      <c r="I119" s="40">
        <f t="shared" si="24"/>
        <v>0</v>
      </c>
      <c r="J119" s="40">
        <f t="shared" si="24"/>
        <v>0</v>
      </c>
      <c r="K119" s="21">
        <f t="shared" si="24"/>
        <v>0</v>
      </c>
      <c r="L119" s="25">
        <f t="shared" si="24"/>
        <v>0</v>
      </c>
    </row>
    <row r="120" spans="1:12" ht="12.75">
      <c r="A120" s="46"/>
      <c r="B120" s="44"/>
      <c r="C120" s="47"/>
      <c r="D120" s="44"/>
      <c r="E120" s="44"/>
      <c r="F120" s="44"/>
      <c r="G120" s="44"/>
      <c r="H120" s="44"/>
      <c r="I120" s="44"/>
      <c r="J120" s="44"/>
      <c r="K120" s="44"/>
      <c r="L120" s="22"/>
    </row>
    <row r="121" spans="1:12" s="102" customFormat="1" ht="30" customHeight="1">
      <c r="A121" s="97" t="s">
        <v>42</v>
      </c>
      <c r="B121" s="98"/>
      <c r="C121" s="99"/>
      <c r="D121" s="98"/>
      <c r="E121" s="98"/>
      <c r="F121" s="98"/>
      <c r="G121" s="98"/>
      <c r="H121" s="98"/>
      <c r="I121" s="98"/>
      <c r="J121" s="98"/>
      <c r="K121" s="100"/>
      <c r="L121" s="101"/>
    </row>
    <row r="122" spans="1:12" s="30" customFormat="1" ht="12.75">
      <c r="A122" s="72" t="s">
        <v>43</v>
      </c>
      <c r="B122" s="73"/>
      <c r="C122" s="74"/>
      <c r="D122" s="73"/>
      <c r="E122" s="73"/>
      <c r="F122" s="73"/>
      <c r="G122" s="73"/>
      <c r="H122" s="73"/>
      <c r="I122" s="73"/>
      <c r="J122" s="73"/>
      <c r="K122" s="75"/>
      <c r="L122" s="29"/>
    </row>
    <row r="123" spans="1:12" s="30" customFormat="1" ht="12.75">
      <c r="A123" s="72"/>
      <c r="B123" s="73"/>
      <c r="C123" s="74"/>
      <c r="D123" s="73"/>
      <c r="E123" s="73"/>
      <c r="F123" s="73"/>
      <c r="G123" s="73"/>
      <c r="H123" s="73"/>
      <c r="I123" s="73"/>
      <c r="J123" s="73"/>
      <c r="K123" s="75"/>
      <c r="L123" s="29">
        <f>SUM(D123:K123)</f>
        <v>0</v>
      </c>
    </row>
    <row r="124" spans="1:12" s="30" customFormat="1" ht="12.75">
      <c r="A124" s="76"/>
      <c r="B124" s="73"/>
      <c r="C124" s="74"/>
      <c r="D124" s="73"/>
      <c r="E124" s="73"/>
      <c r="F124" s="73"/>
      <c r="G124" s="73"/>
      <c r="H124" s="73"/>
      <c r="I124" s="73"/>
      <c r="J124" s="73"/>
      <c r="K124" s="75"/>
      <c r="L124" s="29">
        <f>SUM(D124:K124)</f>
        <v>0</v>
      </c>
    </row>
    <row r="125" spans="1:12" s="30" customFormat="1" ht="12.75">
      <c r="A125" s="76"/>
      <c r="B125" s="73"/>
      <c r="C125" s="74"/>
      <c r="D125" s="73"/>
      <c r="E125" s="73"/>
      <c r="F125" s="73"/>
      <c r="G125" s="73"/>
      <c r="H125" s="73"/>
      <c r="I125" s="73"/>
      <c r="J125" s="73"/>
      <c r="K125" s="75"/>
      <c r="L125" s="29">
        <f>SUM(D125:K125)</f>
        <v>0</v>
      </c>
    </row>
    <row r="126" spans="1:14" ht="17.25" customHeight="1">
      <c r="A126" s="9" t="s">
        <v>18</v>
      </c>
      <c r="B126" s="10">
        <f>SUBTOTAL(9,B123:B125)</f>
        <v>0</v>
      </c>
      <c r="C126" s="11">
        <f>IF(B126&lt;&gt;L126,"Fehler","")</f>
      </c>
      <c r="D126" s="10">
        <f aca="true" t="shared" si="25" ref="D126:L126">SUBTOTAL(9,D123:D125)</f>
        <v>0</v>
      </c>
      <c r="E126" s="10">
        <f t="shared" si="25"/>
        <v>0</v>
      </c>
      <c r="F126" s="10">
        <f t="shared" si="25"/>
        <v>0</v>
      </c>
      <c r="G126" s="10">
        <f t="shared" si="25"/>
        <v>0</v>
      </c>
      <c r="H126" s="10">
        <f t="shared" si="25"/>
        <v>0</v>
      </c>
      <c r="I126" s="10">
        <f t="shared" si="25"/>
        <v>0</v>
      </c>
      <c r="J126" s="10">
        <f t="shared" si="25"/>
        <v>0</v>
      </c>
      <c r="K126" s="19">
        <f t="shared" si="25"/>
        <v>0</v>
      </c>
      <c r="L126" s="23">
        <f t="shared" si="25"/>
        <v>0</v>
      </c>
      <c r="M126" s="26" t="str">
        <f>IF(L126=N126," ","Fehler!")</f>
        <v> </v>
      </c>
      <c r="N126" s="32">
        <f>SUM(D126:K126)</f>
        <v>0</v>
      </c>
    </row>
    <row r="127" spans="1:12" s="30" customFormat="1" ht="12.75">
      <c r="A127" s="72" t="s">
        <v>44</v>
      </c>
      <c r="B127" s="73"/>
      <c r="C127" s="74"/>
      <c r="D127" s="73"/>
      <c r="E127" s="73"/>
      <c r="F127" s="73"/>
      <c r="G127" s="73"/>
      <c r="H127" s="73"/>
      <c r="I127" s="73"/>
      <c r="J127" s="73"/>
      <c r="K127" s="75"/>
      <c r="L127" s="29"/>
    </row>
    <row r="128" spans="1:12" s="30" customFormat="1" ht="12.75">
      <c r="A128" s="76"/>
      <c r="B128" s="73"/>
      <c r="C128" s="74"/>
      <c r="D128" s="73"/>
      <c r="E128" s="73"/>
      <c r="F128" s="73"/>
      <c r="G128" s="73"/>
      <c r="H128" s="73"/>
      <c r="I128" s="73"/>
      <c r="J128" s="73"/>
      <c r="K128" s="75"/>
      <c r="L128" s="29">
        <f>SUM(D128:K128)</f>
        <v>0</v>
      </c>
    </row>
    <row r="129" spans="1:12" s="30" customFormat="1" ht="12.75">
      <c r="A129" s="76"/>
      <c r="B129" s="73"/>
      <c r="C129" s="74"/>
      <c r="D129" s="73"/>
      <c r="E129" s="73"/>
      <c r="F129" s="73"/>
      <c r="G129" s="73"/>
      <c r="H129" s="73"/>
      <c r="I129" s="73"/>
      <c r="J129" s="73"/>
      <c r="K129" s="75"/>
      <c r="L129" s="29">
        <f>SUM(D129:K129)</f>
        <v>0</v>
      </c>
    </row>
    <row r="130" spans="1:12" s="30" customFormat="1" ht="12.75">
      <c r="A130" s="76"/>
      <c r="B130" s="73"/>
      <c r="C130" s="74"/>
      <c r="D130" s="73"/>
      <c r="E130" s="73"/>
      <c r="F130" s="73"/>
      <c r="G130" s="73"/>
      <c r="H130" s="73"/>
      <c r="I130" s="73"/>
      <c r="J130" s="73"/>
      <c r="K130" s="75"/>
      <c r="L130" s="29">
        <f>SUM(D130:K130)</f>
        <v>0</v>
      </c>
    </row>
    <row r="131" spans="1:14" ht="17.25" customHeight="1">
      <c r="A131" s="36" t="s">
        <v>18</v>
      </c>
      <c r="B131" s="37">
        <f>SUBTOTAL(9,B128:B130)</f>
        <v>0</v>
      </c>
      <c r="C131" s="38">
        <f>IF(B131&lt;&gt;L131,"Fehler","")</f>
      </c>
      <c r="D131" s="37">
        <f aca="true" t="shared" si="26" ref="D131:L131">SUBTOTAL(9,D128:D130)</f>
        <v>0</v>
      </c>
      <c r="E131" s="37">
        <f t="shared" si="26"/>
        <v>0</v>
      </c>
      <c r="F131" s="37">
        <f t="shared" si="26"/>
        <v>0</v>
      </c>
      <c r="G131" s="37">
        <f t="shared" si="26"/>
        <v>0</v>
      </c>
      <c r="H131" s="37">
        <f t="shared" si="26"/>
        <v>0</v>
      </c>
      <c r="I131" s="37">
        <f t="shared" si="26"/>
        <v>0</v>
      </c>
      <c r="J131" s="37">
        <f t="shared" si="26"/>
        <v>0</v>
      </c>
      <c r="K131" s="19">
        <f t="shared" si="26"/>
        <v>0</v>
      </c>
      <c r="L131" s="23">
        <f t="shared" si="26"/>
        <v>0</v>
      </c>
      <c r="M131" s="26" t="str">
        <f>IF(L131=N131," ","Fehler!")</f>
        <v> </v>
      </c>
      <c r="N131" s="32">
        <f>SUM(D131:K131)</f>
        <v>0</v>
      </c>
    </row>
    <row r="132" spans="1:12" ht="17.25" customHeight="1">
      <c r="A132" s="39" t="s">
        <v>45</v>
      </c>
      <c r="B132" s="40">
        <f>B131+B126</f>
        <v>0</v>
      </c>
      <c r="C132" s="41">
        <f>IF(B132&lt;&gt;L132,"Fehler","")</f>
      </c>
      <c r="D132" s="40">
        <f aca="true" t="shared" si="27" ref="D132:L132">D131+D126</f>
        <v>0</v>
      </c>
      <c r="E132" s="40">
        <f t="shared" si="27"/>
        <v>0</v>
      </c>
      <c r="F132" s="40">
        <f t="shared" si="27"/>
        <v>0</v>
      </c>
      <c r="G132" s="40">
        <f t="shared" si="27"/>
        <v>0</v>
      </c>
      <c r="H132" s="40">
        <f t="shared" si="27"/>
        <v>0</v>
      </c>
      <c r="I132" s="40">
        <f t="shared" si="27"/>
        <v>0</v>
      </c>
      <c r="J132" s="40">
        <f t="shared" si="27"/>
        <v>0</v>
      </c>
      <c r="K132" s="21">
        <f t="shared" si="27"/>
        <v>0</v>
      </c>
      <c r="L132" s="25">
        <f t="shared" si="27"/>
        <v>0</v>
      </c>
    </row>
    <row r="133" spans="1:12" s="30" customFormat="1" ht="12.75">
      <c r="A133" s="31"/>
      <c r="B133" s="32"/>
      <c r="C133" s="33"/>
      <c r="D133" s="32"/>
      <c r="E133" s="32"/>
      <c r="F133" s="32"/>
      <c r="G133" s="32"/>
      <c r="H133" s="32"/>
      <c r="I133" s="32"/>
      <c r="J133" s="32"/>
      <c r="K133" s="32"/>
      <c r="L133" s="34"/>
    </row>
    <row r="134" spans="1:49" s="108" customFormat="1" ht="30" customHeight="1" thickBot="1">
      <c r="A134" s="103" t="s">
        <v>46</v>
      </c>
      <c r="B134" s="104">
        <f>B132+B119</f>
        <v>0</v>
      </c>
      <c r="C134" s="105">
        <f>IF(B134&lt;&gt;L134,"Fehler","")</f>
      </c>
      <c r="D134" s="104">
        <f aca="true" t="shared" si="28" ref="D134:L134">D132+D119</f>
        <v>0</v>
      </c>
      <c r="E134" s="104">
        <f t="shared" si="28"/>
        <v>0</v>
      </c>
      <c r="F134" s="104">
        <f t="shared" si="28"/>
        <v>0</v>
      </c>
      <c r="G134" s="104">
        <f t="shared" si="28"/>
        <v>0</v>
      </c>
      <c r="H134" s="104">
        <f t="shared" si="28"/>
        <v>0</v>
      </c>
      <c r="I134" s="104">
        <f t="shared" si="28"/>
        <v>0</v>
      </c>
      <c r="J134" s="104">
        <f t="shared" si="28"/>
        <v>0</v>
      </c>
      <c r="K134" s="106">
        <f t="shared" si="28"/>
        <v>0</v>
      </c>
      <c r="L134" s="107">
        <f t="shared" si="28"/>
        <v>0</v>
      </c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</row>
    <row r="135" spans="1:12" s="30" customFormat="1" ht="12.75">
      <c r="A135" s="31"/>
      <c r="B135" s="32"/>
      <c r="C135" s="33"/>
      <c r="D135" s="32"/>
      <c r="E135" s="32"/>
      <c r="F135" s="32"/>
      <c r="G135" s="32"/>
      <c r="H135" s="32"/>
      <c r="I135" s="32"/>
      <c r="J135" s="32"/>
      <c r="K135" s="32"/>
      <c r="L135" s="32"/>
    </row>
    <row r="136" spans="1:12" ht="12.75">
      <c r="A136" s="31"/>
      <c r="B136" s="32"/>
      <c r="C136" s="33"/>
      <c r="D136" s="32"/>
      <c r="E136" s="32"/>
      <c r="F136" s="32"/>
      <c r="G136" s="32"/>
      <c r="H136" s="32"/>
      <c r="I136" s="32"/>
      <c r="J136" s="32"/>
      <c r="K136" s="32"/>
      <c r="L136" s="32"/>
    </row>
    <row r="137" spans="1:12" ht="12.75">
      <c r="A137" s="31"/>
      <c r="B137" s="32"/>
      <c r="C137" s="33"/>
      <c r="D137" s="32"/>
      <c r="E137" s="32"/>
      <c r="F137" s="32"/>
      <c r="G137" s="32"/>
      <c r="H137" s="32"/>
      <c r="I137" s="32"/>
      <c r="J137" s="32"/>
      <c r="K137" s="32"/>
      <c r="L137" s="32"/>
    </row>
    <row r="138" spans="1:12" ht="12.75">
      <c r="A138" s="31"/>
      <c r="B138" s="32"/>
      <c r="C138" s="33"/>
      <c r="D138" s="32"/>
      <c r="E138" s="32"/>
      <c r="F138" s="32"/>
      <c r="G138" s="32"/>
      <c r="H138" s="32"/>
      <c r="I138" s="32"/>
      <c r="J138" s="32"/>
      <c r="K138" s="32"/>
      <c r="L138" s="32"/>
    </row>
    <row r="139" spans="1:12" ht="12.75">
      <c r="A139" s="31"/>
      <c r="B139" s="32"/>
      <c r="C139" s="33"/>
      <c r="D139" s="32"/>
      <c r="E139" s="32"/>
      <c r="F139" s="32"/>
      <c r="G139" s="32"/>
      <c r="H139" s="32"/>
      <c r="I139" s="32"/>
      <c r="J139" s="32"/>
      <c r="K139" s="32"/>
      <c r="L139" s="32"/>
    </row>
    <row r="140" spans="1:12" ht="12.75">
      <c r="A140" s="31"/>
      <c r="B140" s="32"/>
      <c r="C140" s="33"/>
      <c r="D140" s="32"/>
      <c r="E140" s="32"/>
      <c r="F140" s="32"/>
      <c r="G140" s="32"/>
      <c r="H140" s="32"/>
      <c r="I140" s="32"/>
      <c r="J140" s="32"/>
      <c r="K140" s="32"/>
      <c r="L140" s="32"/>
    </row>
    <row r="141" spans="1:12" ht="12.75">
      <c r="A141" s="31"/>
      <c r="B141" s="32"/>
      <c r="C141" s="33"/>
      <c r="D141" s="32"/>
      <c r="E141" s="32"/>
      <c r="F141" s="32"/>
      <c r="G141" s="32"/>
      <c r="H141" s="32"/>
      <c r="I141" s="32"/>
      <c r="J141" s="32"/>
      <c r="K141" s="32"/>
      <c r="L141" s="32"/>
    </row>
    <row r="142" spans="1:12" ht="12.75">
      <c r="A142" s="31"/>
      <c r="B142" s="32"/>
      <c r="C142" s="33"/>
      <c r="D142" s="32"/>
      <c r="E142" s="32"/>
      <c r="F142" s="32"/>
      <c r="G142" s="32"/>
      <c r="H142" s="32"/>
      <c r="I142" s="32"/>
      <c r="J142" s="32"/>
      <c r="K142" s="32"/>
      <c r="L142" s="32"/>
    </row>
    <row r="143" spans="1:12" ht="12.75">
      <c r="A143" s="31"/>
      <c r="B143" s="32"/>
      <c r="C143" s="33"/>
      <c r="D143" s="32"/>
      <c r="E143" s="32"/>
      <c r="F143" s="32"/>
      <c r="G143" s="32"/>
      <c r="H143" s="32"/>
      <c r="I143" s="32"/>
      <c r="J143" s="32"/>
      <c r="K143" s="32"/>
      <c r="L143" s="32"/>
    </row>
    <row r="144" spans="1:12" ht="12.75">
      <c r="A144" s="31"/>
      <c r="B144" s="32"/>
      <c r="C144" s="33"/>
      <c r="D144" s="32"/>
      <c r="E144" s="32"/>
      <c r="F144" s="32"/>
      <c r="G144" s="32"/>
      <c r="H144" s="32"/>
      <c r="I144" s="32"/>
      <c r="J144" s="32"/>
      <c r="K144" s="32"/>
      <c r="L144" s="32"/>
    </row>
    <row r="145" spans="1:12" ht="12.75">
      <c r="A145" s="31"/>
      <c r="B145" s="32"/>
      <c r="C145" s="33"/>
      <c r="D145" s="32"/>
      <c r="E145" s="32"/>
      <c r="F145" s="32"/>
      <c r="G145" s="32"/>
      <c r="H145" s="32"/>
      <c r="I145" s="32"/>
      <c r="J145" s="32"/>
      <c r="K145" s="32"/>
      <c r="L145" s="32"/>
    </row>
    <row r="146" spans="1:12" ht="12.75">
      <c r="A146" s="31"/>
      <c r="B146" s="32"/>
      <c r="C146" s="33"/>
      <c r="D146" s="32"/>
      <c r="E146" s="32"/>
      <c r="F146" s="32"/>
      <c r="G146" s="32"/>
      <c r="H146" s="32"/>
      <c r="I146" s="32"/>
      <c r="J146" s="32"/>
      <c r="K146" s="32"/>
      <c r="L146" s="32"/>
    </row>
    <row r="147" spans="1:12" ht="12.75">
      <c r="A147" s="31"/>
      <c r="B147" s="32"/>
      <c r="C147" s="33"/>
      <c r="D147" s="32"/>
      <c r="E147" s="32"/>
      <c r="F147" s="32"/>
      <c r="G147" s="32"/>
      <c r="H147" s="32"/>
      <c r="I147" s="32"/>
      <c r="J147" s="32"/>
      <c r="K147" s="32"/>
      <c r="L147" s="32"/>
    </row>
    <row r="148" spans="1:12" ht="12.75">
      <c r="A148" s="31"/>
      <c r="B148" s="32"/>
      <c r="C148" s="33"/>
      <c r="D148" s="32"/>
      <c r="E148" s="32"/>
      <c r="F148" s="32"/>
      <c r="G148" s="32"/>
      <c r="H148" s="32"/>
      <c r="I148" s="32"/>
      <c r="J148" s="32"/>
      <c r="K148" s="32"/>
      <c r="L148" s="32"/>
    </row>
    <row r="149" spans="1:12" ht="12.75">
      <c r="A149" s="31"/>
      <c r="B149" s="32"/>
      <c r="C149" s="33"/>
      <c r="D149" s="32"/>
      <c r="E149" s="32"/>
      <c r="F149" s="32"/>
      <c r="G149" s="32"/>
      <c r="H149" s="32"/>
      <c r="I149" s="32"/>
      <c r="J149" s="32"/>
      <c r="K149" s="32"/>
      <c r="L149" s="32"/>
    </row>
    <row r="150" spans="1:12" ht="12.75">
      <c r="A150" s="31"/>
      <c r="B150" s="32"/>
      <c r="C150" s="33"/>
      <c r="D150" s="32"/>
      <c r="E150" s="32"/>
      <c r="F150" s="32"/>
      <c r="G150" s="32"/>
      <c r="H150" s="32"/>
      <c r="I150" s="32"/>
      <c r="J150" s="32"/>
      <c r="K150" s="32"/>
      <c r="L150" s="32"/>
    </row>
    <row r="151" spans="1:12" ht="12.75">
      <c r="A151" s="31"/>
      <c r="B151" s="32"/>
      <c r="C151" s="33"/>
      <c r="D151" s="32"/>
      <c r="E151" s="32"/>
      <c r="F151" s="32"/>
      <c r="G151" s="32"/>
      <c r="H151" s="32"/>
      <c r="I151" s="32"/>
      <c r="J151" s="32"/>
      <c r="K151" s="32"/>
      <c r="L151" s="32"/>
    </row>
    <row r="152" spans="1:12" ht="12.75">
      <c r="A152" s="31"/>
      <c r="B152" s="32"/>
      <c r="C152" s="33"/>
      <c r="D152" s="32"/>
      <c r="E152" s="32"/>
      <c r="F152" s="32"/>
      <c r="G152" s="32"/>
      <c r="H152" s="32"/>
      <c r="I152" s="32"/>
      <c r="J152" s="32"/>
      <c r="K152" s="32"/>
      <c r="L152" s="32"/>
    </row>
    <row r="153" spans="1:12" ht="12.75">
      <c r="A153" s="31"/>
      <c r="B153" s="32"/>
      <c r="C153" s="33"/>
      <c r="D153" s="32"/>
      <c r="E153" s="32"/>
      <c r="F153" s="32"/>
      <c r="G153" s="32"/>
      <c r="H153" s="32"/>
      <c r="I153" s="32"/>
      <c r="J153" s="32"/>
      <c r="K153" s="32"/>
      <c r="L153" s="32"/>
    </row>
    <row r="154" spans="1:12" ht="12.75">
      <c r="A154" s="31"/>
      <c r="B154" s="32"/>
      <c r="C154" s="33"/>
      <c r="D154" s="32"/>
      <c r="E154" s="32"/>
      <c r="F154" s="32"/>
      <c r="G154" s="32"/>
      <c r="H154" s="32"/>
      <c r="I154" s="32"/>
      <c r="J154" s="32"/>
      <c r="K154" s="32"/>
      <c r="L154" s="32"/>
    </row>
    <row r="155" spans="1:12" ht="12.75">
      <c r="A155" s="31"/>
      <c r="B155" s="32"/>
      <c r="C155" s="33"/>
      <c r="D155" s="32"/>
      <c r="E155" s="32"/>
      <c r="F155" s="32"/>
      <c r="G155" s="32"/>
      <c r="H155" s="32"/>
      <c r="I155" s="32"/>
      <c r="J155" s="32"/>
      <c r="K155" s="32"/>
      <c r="L155" s="32"/>
    </row>
    <row r="156" spans="1:12" ht="12.75">
      <c r="A156" s="31"/>
      <c r="B156" s="32"/>
      <c r="C156" s="33"/>
      <c r="D156" s="32"/>
      <c r="E156" s="32"/>
      <c r="F156" s="32"/>
      <c r="G156" s="32"/>
      <c r="H156" s="32"/>
      <c r="I156" s="32"/>
      <c r="J156" s="32"/>
      <c r="K156" s="32"/>
      <c r="L156" s="32"/>
    </row>
    <row r="157" spans="1:12" ht="12.75">
      <c r="A157" s="31"/>
      <c r="B157" s="32"/>
      <c r="C157" s="33"/>
      <c r="D157" s="32"/>
      <c r="E157" s="32"/>
      <c r="F157" s="32"/>
      <c r="G157" s="32"/>
      <c r="H157" s="32"/>
      <c r="I157" s="32"/>
      <c r="J157" s="32"/>
      <c r="K157" s="32"/>
      <c r="L157" s="32"/>
    </row>
    <row r="158" spans="1:12" ht="12.75">
      <c r="A158" s="31"/>
      <c r="B158" s="32"/>
      <c r="C158" s="33"/>
      <c r="D158" s="32"/>
      <c r="E158" s="32"/>
      <c r="F158" s="32"/>
      <c r="G158" s="32"/>
      <c r="H158" s="32"/>
      <c r="I158" s="32"/>
      <c r="J158" s="32"/>
      <c r="K158" s="32"/>
      <c r="L158" s="32"/>
    </row>
  </sheetData>
  <printOptions/>
  <pageMargins left="0.39" right="0.38" top="0.45" bottom="0.48" header="0.31" footer="0.2"/>
  <pageSetup horizontalDpi="600" verticalDpi="600" orientation="landscape" paperSize="9" r:id="rId1"/>
  <headerFooter alignWithMargins="0">
    <oddFooter>&amp;L&amp;D&amp;CSeite &amp;P von &amp;N&amp;R&amp;F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ÖkoAccount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Ökoaccount</dc:creator>
  <cp:keywords/>
  <dc:description/>
  <cp:lastModifiedBy>Ökoaccount</cp:lastModifiedBy>
  <cp:lastPrinted>2003-01-31T07:48:20Z</cp:lastPrinted>
  <dcterms:created xsi:type="dcterms:W3CDTF">2001-01-23T15:53:59Z</dcterms:created>
  <dcterms:modified xsi:type="dcterms:W3CDTF">2002-03-27T15:55:03Z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